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Documentos\Pity\2. Trabajos\1. IDARTES\"/>
    </mc:Choice>
  </mc:AlternateContent>
  <bookViews>
    <workbookView xWindow="0" yWindow="0" windowWidth="20490" windowHeight="712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Conclusiones!$C$2:$O$33</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3" i="1" l="1"/>
  <c r="G33" i="1"/>
  <c r="E33" i="1"/>
  <c r="G31" i="1"/>
  <c r="O31" i="1" s="1"/>
  <c r="E31" i="1"/>
  <c r="O29" i="1"/>
  <c r="G29" i="1"/>
  <c r="E29" i="1"/>
  <c r="G27" i="1"/>
  <c r="O27" i="1" s="1"/>
  <c r="E27" i="1"/>
  <c r="O25" i="1"/>
  <c r="G25" i="1"/>
  <c r="E25" i="1"/>
  <c r="M7" i="1" l="1"/>
</calcChain>
</file>

<file path=xl/sharedStrings.xml><?xml version="1.0" encoding="utf-8"?>
<sst xmlns="http://schemas.openxmlformats.org/spreadsheetml/2006/main" count="37" uniqueCount="36">
  <si>
    <t>Nombre de la Entidad:</t>
  </si>
  <si>
    <t>INSTITUTO DISTRITAL DE LAS ARTES - IDARTES</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</si>
  <si>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</si>
  <si>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</si>
  <si>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</si>
  <si>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</si>
  <si>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</si>
  <si>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Según verificación realizada para el segundo semestre de 2022, en la que se evidenció avance en dos componentes y que se mantienen los resultados en los restantes, basado en el fortalecimiento de las responsabilidades frente al control y la evaluación de los controles diseñados en cada una de las 7 dimensiones del Modelo Integrado de Planeación y Gestión.  Se mantuvo la estructura de control y los mecanismos del Sistema de Control Interno, entre los cuales se encuentran: el Comité Institucional de Coordinación de Control Interno - CICCI (sesionó siete veces en el semestre) y la apropiación de las líneas de defensa y reporte al interior del Instituto. Se evidenció el establecimiento de las condiciones para el ejercicio del control interno en la entidad, procesos de identificación, evaluación y gestión del riesgo (con algunas oportunidades de mejora), la estandarización de actividades de control en los procesos para permitir el logro de los objetivos, así como los lineamientos para capturar y procesar la información que permiten dar a conocer los resultados de la misionalidad y administración del Instituto a los grupos de valor e interesados y la ejecución de controles permanentes como parte del monitoreo y supervisión continua de la operación para establecer la efectividad del sistema de control interno, de los procesos, planes, programas y proyectos. Se recomienda reforzar la coordinación de las responsabilidades de la gestión de riesgos y controles, con el fin de asegurar el funcionamiento y efectividad de los controles.</t>
  </si>
  <si>
    <t>¿Es efectivo el sistema de control interno para los objetivos evaluados? (Si/No) (Justifique su respuesta):</t>
  </si>
  <si>
    <t>Si</t>
  </si>
  <si>
    <t>El Área de Control Interno estima que el Sistema de Control Interno que se encuentra establecido y en ejecución en el Instituto es adecuado para evaluar  la gestión institucional y útil para el cumplimiento de los objetivos propuestos, así como para agregar valor y generar resultados para los ciudadanos. Se observó cumplimiento generalizado de las actividades y lineamientos de cada uno de los componentes del Modelo Estándar de Control Interno, que propenden por garantizar su efectividad.</t>
  </si>
  <si>
    <t>La entidad cuenta dentro de su Sistema de Control Interno, con una institucionalidad (Líneas de defensa)  que le permita la toma de decisiones frente al control (Si/No) (Justifique su respuesta):</t>
  </si>
  <si>
    <t xml:space="preserve">El Sistema de Control Interno cuenta con el Comité Institucional de Coordinación de Control Interno, adoptado mediante resolución 1103 del 26/10/2020 y conformado por los integrantes del comité directivo, el cual operó de manera continua en el Instituto durante la vigencia 2022, efectuó seguimiento a la gestión y controles con el fin de tomar decisiones acorde con los niveles de responsabilidad. Los niveles de responsabilidad se definieron en la Política de Administración de Riesgos (actualizada en el primer semestre y evaluada en el segundo), a través del esquema de líneas de defensa. 
</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</si>
  <si>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</si>
  <si>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</si>
  <si>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</si>
  <si>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</si>
  <si>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</si>
  <si>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</si>
  <si>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</si>
  <si>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</si>
  <si>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u/>
        <sz val="9"/>
        <rFont val="Arial"/>
        <family val="2"/>
      </rPr>
      <t xml:space="preserve">Fortalezas: </t>
    </r>
    <r>
      <rPr>
        <sz val="9"/>
        <rFont val="Arial"/>
        <family val="2"/>
      </rPr>
      <t xml:space="preserve">
El Idartes cuenta con el Comité Institucional de Coordinación de Control Interno -CICCI, la documentación del esquema de líneas de defensa y la definición de líneas de reporte. Durante el segundo semestre de 2022, el CICCI aprobó dos modificaciones al Plan Anual de Auditoría -PAA 2022. La Política de Administración del Riesgo que fue modificada en el primer semestre, fue evaluada en el segundo semestre.  El Instituto cuenta con el código de integridad adoptado y en el marco estratégico del Plan de acción integral 2022 publicado en la página de la entidad, se incluyeron los valores  que rigen a los servidores y contratistas de Idartes. 
Se verificó continuidad de actividades de socialización de los valores por parte de la segunda línea de defensa, mediante la campaña de comunicación interna, “Divulgación de la Familia Valores”  a través del correo electrónico institucional; con el grupo de gestores de integridad, se llevaron acciones tales como: la implementación de la herramienta diagnóstico, la cual permitió conocer el nivel de apropiación y conocimiento de la comunidad institucional frente al código de integridad, y sus valores y se socializaron los resultados obtenidos. Se realizaron actividades como: promoción de los valores por medio del arte y la música con el apoyo de URAI y otra serie de estrategias lúdicas con el fin de reforzar y potencializar los dos valores menos acogidos y recordados por la comunidad institucional. También se evidenciaron invitaciones a los funcionarios a realizar la actualización de hoja de vida, declaración de bienes y rentas y conflictos de interés en el aplicativo SIDEAP y se realizó sesión de capacitación de conflictos de interés. En el marco del seguimiento al cumplimiento de la Ley 1712 de 2014, se verificó que el link de transparencia y acceso a la información pública contiene el espacio para conflictos de interés y se verificó cumplimiento frente a la información clasificada y reservada. Se revisó, ajustó y divulgó el protocolo de denuncia del Instituto, junto con los canales de denuncia (correo de uso por la Oficina de Control Disciplinario Interno y el botón que redirecciona a contáctenos). Se evidenció articulación del CICCI y el Comité de Gestión y Desempeño en el Instituto (Los comités se realizan en el marco del Comité Directivo, el cual sesiona semanalmente y del cual se de evidencian las respectivas actas y soportes). Se evidencia que en estas se toman decisiones frente a los reportes generados por la segunda y tercera línea de defensa de la entidad.
Se evidenció cumplimiento mayor al 80% de cada plan de la gestión del Talento Humano: Plan de seguridad y salud en el trabajo 86%,  Plan Anual de Vacantes 100%, Plan de Bienestar e Incentivos, 90% de ejecución al segundo semestre de 2022, Plan Institucional de Capacitación 80% . En el mes de agosto, se realizó la jornada de Inducción y Reinducción “El arte nos inspira” en las instalaciones del Teatro Jorge Eliecer Gaitán. Se elaboró el estudio técnico para el Rediseño Institucional con sus respectivos anexos, estos documentos fueron radicados ante el Departamento Administrativo del Servicio Civil Distrital -DASCD. Se implementa el nuevo código general disciplinario, se hizo la revisión y ajuste de la estructura de la planta de personal y de los manuales de funciones, tanto por dependencia como por empleo, de acuerdo con las disposiciones de la Ley 1952 de 2019, modificada por la Ley 2094 de 2021. La entidad viene utilizando la plataforma para contratar en el Distrito www.talentonopalanca.gov.co, Banco de hojas de vida.
Desde la tercera línea de defensa se realizó la verificación del cumplimiento del PAAC para el segundo cuatrimestre 2022, que incluye 10 actividades a realizar en el componente adicional: Código de integridad,  presentando cumplimiento al 100% de (6) actividades y avances con más del 50% de las (4) actividades restantes. 
</t>
    </r>
    <r>
      <rPr>
        <b/>
        <u/>
        <sz val="9"/>
        <rFont val="Arial"/>
        <family val="2"/>
      </rPr>
      <t xml:space="preserve">Debilidades:
</t>
    </r>
    <r>
      <rPr>
        <sz val="9"/>
        <rFont val="Arial"/>
        <family val="2"/>
      </rPr>
      <t xml:space="preserve">Fortalecer la definición de estándares de reporte, periodicidad y responsables de segunda línea frente a temas críticos de la entidad, de acuerdo con las líneas de reporte y el esquema de línea de defensa definido en la Política de Administración del Riesgo (actualizada en 2022). Por parte de la tercera línea de defensa se realizó en el segundo semestre de 2022 el Informe de evaluación de la gestión de riesgos 2022 en el que se recomendó implementar  las responsabilidades asociadas al riesgo, en sus niveles de monitoreo y seguimiento, por parte de la primera y segunda línea de defensa, de acuerdo con la política de administración de riesgos vigente; implementar una estrategia por parte de la segunda línea de defensa - OAPTI, para que se surta la revisión y actualización de la documentación de cada proceso del Instituto, formalizando sus controles, incluyéndolos en manuales, procedimientos o flujogramas, para asegurar que el control se ejecute en la rutina de trabajo de los responsables de la primera línea de defensa e implementar estrategias por parte de la primera y segunda línea de defensa para el tratamiento de riesgos en el corto plazo para realizar un seguimiento prioritario frente a los riesgos residuales cuyas evaluaciones indiquen que se encuentran en una zona de impacto alta y extrema, acorde con la política de administración de riesgos.
Se recomienda a la segunda línea de defensa utilizar la información recibida por la línea de denuncia como insumo para la mejora de los mapas de riesgos y/u otros instrumentos de la entidad. Desde las auditorías internas realizadas en el segundo semestre se generaron recomendaciones respecto a evaluar las debilidades del procedimiento “Administración del riesgo” evidenciadas, para revisar, avalar, consolidar, publicar y monitorear el mapa de riesgos institucional de gestión por procesos y fortalecer la identificación y descripción de riesgos, la definición de controles y la articulación entre los controles establecidos en la caracterización, en los procedimientos del proceso y en los Mapas de riesgos. Por parte de la Tercera línea se realizó seguimiento a la implementación del sistema de información distrital del empleo y la administración pública-SIDEAP y  al cumplimiento de la  Directiva 015 de 2022 de la Procuraduría General realizando recomendaciones frente a establecer controles efectivos para generar información coherente en cuanto a la meta de contratación mediante la estrategia Talento No Palanca y el registro y actualización oportuna en el Sideap. 
</t>
    </r>
  </si>
  <si>
    <r>
      <rPr>
        <b/>
        <u/>
        <sz val="9"/>
        <rFont val="Arial"/>
        <family val="2"/>
      </rPr>
      <t xml:space="preserve">Fortalezas: </t>
    </r>
    <r>
      <rPr>
        <sz val="9"/>
        <rFont val="Arial"/>
        <family val="2"/>
      </rPr>
      <t xml:space="preserve">
El Instituto tiene en funcionamiento mecanismos para ejercer supervisión del Sistema de Control Interno (Comité Institucional de Coordinación de Control Interno -CICCI, la documentación del esquema de líneas de defensa y la definición de líneas de reporte). El CICCI en el primer semestre de 2022, aprobó el Plan Anual de Auditoría -PAA 2022 y la Política de Administración del Riesgo, la cual incluyó los niveles de aceptación del riesgo de la entidad, los cambios significativos del entorno y el análisis de informes de auditorías.  Se evidencia que el Plan Estratégico de Gestión de Talento Humano fundamenta la actuación de todos los colaboradores en los valores mínimos de integridad de los servidores públicos del Distrito Capital. El Instituto cuenta con el código de integridad adoptado. Se verificaron actividades de socialización de los valores con el equipo de gestores de integridad 2022 y con toda la comunidad institucional mediante la campaña de comunicación interna, “Divulgación de la Familia Valores”; y de capacitación del código a los integrantes del grupo de gestores (curso Secretaría General de la Alcaldía). Desde las auditorías internas realizadas por la tercera línea de defensa se verificó la apropiación del Código de Integridad del Instituto, evidenciando que la Gerencia de Escenarios efectuó ejercicio de fortalecimiento de los valores de la entidad (como iniciativa propia), a través de las reuniones de “nodo central” realizadas en el mes de febrero de 2022. Desde la segunda línea de defensa, en el primer semestre se han realizado comunicaciones invitando a los funcionarios a realizar la actualización de hoja de vida, declaración de bienes y rentas y conflictos de interés en el aplicativo SIDEAP y a participar de jornada para resolución de dudas o preguntas sobre conflictos de interés. Los resultados de los procesos de monitoreo ejecutados por la segunda línea de defensa para el primer semestre de 2022 sobre el avance en meta física y presupuestal de los proyectos de inversión (supervisión de la planeación estratégica), se presentan en el marco del Comité Directivo que sesiona semanalmente, generando las alertas pertinentes para el cumplimiento de los objetivos.  En los manuales de funciones de la planta temporal y permanente, así como en los procedimientos de los diferentes procesos, se establecen responsabilidades para el funcionamiento del Control Interno. Frente al ingreso de servidores públicos, el área de Talento Humano, realiza un despliegue de actividades administrativas encaminadas a establecer que el candidato cumpla con el perfil y requisitos establecidos tanto en la Ley como en el manual de funciones del Instituto, mediante el formato de análisis de requisitos institucionales.  El Plan Institucional de Capacitación para la vigencia se compone de 31 actividades dentro de 4 ejes, durante lo corrido del primer semestre del 2022, el cumplimiento de dicho plan es del 52%. A través de la supervisión contractual y la certificación de cumplimiento se evalúan los productos y servicios gestionados por los contratistas que son requeridos por la entidad. En el primer semestre se evidenció la entrada en producción del diligenciamiento de los informes de pago de contratistas en el módulo de contratación del sistema de información Pandora. 
</t>
    </r>
    <r>
      <rPr>
        <b/>
        <u/>
        <sz val="9"/>
        <rFont val="Arial"/>
        <family val="2"/>
      </rPr>
      <t xml:space="preserve">Debilidades:
</t>
    </r>
    <r>
      <rPr>
        <sz val="9"/>
        <rFont val="Arial"/>
        <family val="2"/>
      </rPr>
      <t xml:space="preserve">La apropiación del esquema de línea de defensa definido en la Política de Administración del Riesgo (actualizada en 2022) y es recomendable extender su alcance dentro del Sistema, para poder avanzar hacia la construcción del mapa de aseguramiento. Dentro de esta, es importante fortalecer la definición de estándares de reporte, periodicidad y responsables de segunda línea frente a temas críticos de la entidad. En el seguimiento realizado por la tercera línea de defensa al PAAC (I cuatrimestre 2022) se realizaron recomendaciones relacionadas con cumplimiento de accesibilidad en documentos digitales para publicación del PAAC, incluir control de cambios, soportar todas las actividades (por parte de la primera línea de defensa), incluir fechas de inicio y fin y grado de avance de cada actividad (monitoreo de segunda línea precise resultados) para lograr determinar en el seguimiento el nivel de cumplimiento del PAAC acorde con lo señalado en el documento “Estrategias para la construcción del plan anticorrupción y de atención al ciudadano” del DAFP. Se requiere establecer si la información recibida por la línea de denuncia es insumo para la mejora de los mapas de riesgos y/u otros instrumentos de la entidad. Desde las auditorías internas realizadas en el primer semestre de 2022 se generaron recomendaciones respecto a optimizar la ejecución de controles establecidos para la concertación de acuerdos de gestión y evaluaciones de desempeño; con la vinculación de los servidores públicos al Instituto; establecer los controles requeridos en el proceso de Gestión Jurídica, para garantizar que la documentación de la etapa precontractual publicada en SECOP II se realice de manera completa; con la ejecución de la supervisión y en el procedimiento para pagos del Instituto y realizar los ajustes pertinentes y en el ejercicio de las funciones y actividades, tanto del supervisor como de los apoyos a la supervisión de los contratos, encaminadas al cumplimiento del manual de supervisión e interventoría vigente en la entidad, en todas las etapas contractuales.
</t>
    </r>
  </si>
  <si>
    <t>Evaluación de riesgos</t>
  </si>
  <si>
    <r>
      <rPr>
        <b/>
        <u/>
        <sz val="9.5"/>
        <rFont val="Arial"/>
        <family val="2"/>
      </rPr>
      <t>Fortalezas:</t>
    </r>
    <r>
      <rPr>
        <sz val="9.5"/>
        <rFont val="Arial"/>
        <family val="2"/>
      </rPr>
      <t xml:space="preserve">
El Instituto cuenta con instrumentos para la gestión del riesgo y actualizó su política de riesgos en el primer semestre de 2022 en la que definió lineamientos para toda la entidad incluyendo servicios, procesos, proyectos y planes, así como todas las partes interesadas en el ejercicio de su misionalidad y consideró los elementos correspondientes a: factores internos y externos relacionados en los numerales 2.1 Plataforma estratégica, 2.2 cambios significativos del entorno, 2.3 Análisis de Informes de Auditorías. Para el II semestre de 2022 se realizó por parte de la tercera línea de defensa evaluación a la gestión del riesgo de la entidad, conforme a lo indicado en el Plan Anual de Auditoría, versión 3. 
La Oficina Asesora de Planeación, realiza trimestralmente seguimiento a los proyectos de inversión que se encuentran armonizados con el Plan Estratégico. 
Se evidenció monitoreo para los riesgos de gestión y corrupción por parte de la segunda línea de defensa para el segundo cuatrimestre y proceso de evaluación por parte de la tercera línea de defensa. Durante el segundo semestre del 2022 no se evidenció materialización de riesgos en el Instituto. Se observó en la página web de la entidad que se elaboró y publicó en el mes de septiembre por parte de la OAPTI,  un informe de monitoreo de riesgos  con corte al segundo cuatrimestre de 2022.
</t>
    </r>
    <r>
      <rPr>
        <b/>
        <u/>
        <sz val="9.5"/>
        <rFont val="Arial"/>
        <family val="2"/>
      </rPr>
      <t>Debilidades:</t>
    </r>
    <r>
      <rPr>
        <sz val="9.5"/>
        <rFont val="Arial"/>
        <family val="2"/>
      </rPr>
      <t xml:space="preserve">
No se evidenciaron procesos de evaluación periódica de los objetivos estratégicos establecidos, por parte del Comité Directivo, en el segundo semestre de 2022. 
Los objetivos definidos en las caracterizaciones de los procesos objeto de auditoría durante el segundo semestre: Gestión de Formación en las Prácticas Artísticas y Gestión de Circulación de las Prácticas Artísticas, no se articulan con los objetivos estratégicos actuales del Instituto. Para estos procesos y el de Gestión Territorial, no se aplicó la metodología SMART en la definición de los mismos. En el seguimiento realizado a las metas Plan de Desarrollo en el segundo semestre, la tercera línea evidenció  que se deben establecer medidas de control desde la segunda línea de defensa, con el fin de verificar la información registrada por la primera línea de defensa (Responsables de las metas físicas, asociadas a los proyectos de inversión), en el módulo de Seguimiento a los Proyectos de Inversión - Pandora, para asegurar la confiabilidad de la información.   Se recomienda actualizar el "Instructivo para el cargue de información en el sistema de información de planeación" Código: 1ES-DIR-INS-07, ya que la última actualización corresponde al año 2019. Para el segundo semestre de 2022, se evidenciaron procesos de monitoreo a los riesgos de gestión por parte de la Segunda línea de defensa como aseguramiento de que los controles y procesos de gestión del riesgo de la  Primera línea de defensa sean apropiados y funcionen correctamente. Se requiere fortalecer el proceso de autoevaluación y monitoreo de riesgos en el Instituto, así como mejorar el instrumento y los controles definidos para esta actividad (del cual ya se evidenciaron avances: submódulo riesgos del SIG en Pandora).  Se realizó desde la Tercera línea de defensa evaluación a la gestión del riesgo de acuerdo con la Política de Administración del Riesgo del Instituto,  actualizada en mayo 2022. Presentando como resultados principales los siguientes: inclusión de los elementos de análisis de contexto e identificación del riesgo de la Guía para la administración del riesgo y el diseño de controles de administración en entidades públicas versión 5 en la Política de Administración del riesgo versión 4 del Idartes, aplicación de la metodología para la descripción y valoración de riesgos;  y debilidades en cuanto a descripción de algunos riesgos y el diseño de los controles de gestión y de corrupción, a que no existe directriz clara para la publicación de los mapas de riesgos por proceso y a los controles para su seguimiento, documentación y reporte, así como en la gestión de los riesgos de acuerdo con lo observado en las auditorías realizadas. Realizando recomendaciones para: Implementar una estrategia por parte de la segunda línea de defensa - OAPTI, para que se surta la revisión y actualización de la documentación de cada proceso del Instituto, formalizando sus controles; Ejecutar la política de administración del riesgo en cuanto al monitoreo y seguimiento por parte de la primera y segunda líneas de defensa y asegurar la confiabilidad de la información disponible para la comunidad institucional incluyendo en el mapa de riesgos de gestión las fechas de seguimiento, así como la publicación del mapa de riesgos de gestión 2022 en la página web de la entidad en el link de transparencia y acceso a la información, por parte de la segunda línea de defensa. No se observó socialización en la entidad sobre la ruta de la materialización del riesgo. Se encuentra pendiente levantamiento e implementación del mapa de aseguramiento institucional.  El informe de monitoreo de riesgos  con corte al segundo cuatrimestre de 2022, por parte de la OAPTI,  presenta debilidades en cuanto a presentar resultados de seguimiento de los riesgos y su tratamiento que permitan establecer mejoras en la gestión para los procesos y evitar la materialización de riesgos en el Instituto. En el marco del Informe de seguimiento del Decreto 371 de 2010 artículo 2, el Área de Control Interno  identificó concentración de supervisiones de contratos por parte de la Subdirectora de Formación Artística en un 53% del total de supervisiones de la vigencia 2022, aunado a que ocupa un cargo directivo (con otras funciones definidas), lo que podría implicar mayor riesgo de presentar fallas en la función de supervisión en el Instituto y también podría conllevar a incumplimientos contractuales y/o materialización de otros riesgos que comprometan al Instituto frente al contratista o terceros.
</t>
    </r>
  </si>
  <si>
    <r>
      <rPr>
        <b/>
        <u/>
        <sz val="10"/>
        <rFont val="Arial"/>
        <family val="2"/>
      </rPr>
      <t>Fortalezas:</t>
    </r>
    <r>
      <rPr>
        <sz val="10"/>
        <rFont val="Arial"/>
        <family val="2"/>
      </rPr>
      <t xml:space="preserve">
El Instituto cuenta con instrumentos implementados y en funcionamiento, para la gestión de riesgos. Actualizó su política de riesgos en el primer semestre de 2022, en la que definió lineamientos para toda la entidad incluyendo servicios, procesos, proyectos y planes, así como todas las partes interesadas en el ejercicio de su misionalidad. En esta se encuentra definida la ruta de acción en cuanto a materialización del riesgo y dentro de la ruta, se establece la revisión y actualización del mapa de riesgos. Se recomienda revisar la pertinencia y/o actualización del Plan de contingencia para la materialización del riesgo" en virtud de la actualización de la política. Se tienen definidos roles y responsabilidades de las tres líneas de defensa. Para el II semestre de 2022 se realizará por parte de la tercera línea de defensa evaluación a la gestión del riesgo de la entidad, conforme a lo indicado en el Plan Anual de Auditoría. 
Se cuenta con mecanismos para articular el Plan Estratégico con los objetivos estratégicos y estos a su vez con los objetivos operativos. La Oficina Asesora de Planeación, realiza trimestralmente seguimiento a los proyectos de inversión que se encuentran armonizados con el Plan Estratégico.
En el seguimiento realizado a las metas Plan de Desarrollo en el primer semestre, la tercera línea evidenció necesidad de implementar controles por parte de la segunda línea frente a las diferencias de reporte encontradas y la articulación de la información de los sistemas del Instituto y del Distrito.  Se verificó avance en la actualización de caracterizaciones de los procesos de la entidad que inició en el segundo semestre de 2021. 
Se evidenció monitoreo para los riesgos de corrupción por parte de la segunda línea de defensa para el primer cuatrimestre y de seguimiento por parte de la tercera línea de defensa. Durante el primer semestre del 2022 no se evidenció materialización de riesgos en el Instituto. 
</t>
    </r>
    <r>
      <rPr>
        <b/>
        <u/>
        <sz val="10"/>
        <rFont val="Arial"/>
        <family val="2"/>
      </rPr>
      <t>Debilidades:</t>
    </r>
    <r>
      <rPr>
        <sz val="10"/>
        <rFont val="Arial"/>
        <family val="2"/>
      </rPr>
      <t xml:space="preserve">
No se evidenciaron procesos de evaluación periódica de los objetivos estratégicos establecidos, por parte del Comité Directivo, en el primer semestre de 2022. 
Los objetivos definidos en las caracterizaciones de los procesos: Gestión de Circulación de las Prácticas Artísticas, Gestión Fomento a las Prácticas Artísticas y Gestión integral de espacios culturales (actualizado en 2021), no se articulan con los objetivos estratégicos actuales del Instituto y no aplicaron la metodología SMART. Debilidades en cuanto a la valoración de los riesgos, por lo cual se recomienda ajustar según la Guía de administración del riesgo del Instituto y del DAFP (2020). No se observó socialización en la entidad sobre la ruta de la materialización del riesgo, específicamente se informó sobre la actualización de la política en mayo de 2022, mediante correo masivo. Se requiere avanzar en la implementación del mapa de aseguramiento institucional.
Los mapas de riesgos de gestión y de seguridad de la información del Idartes, se actualizaron en agosto de 2021, se tiene prevista su actualización para agosto 2022. Se observa publicado en enero 2022 en la página web de la entidad el mapa de riesgos de corrupción, sin embargo, se observa que no se encuentran fechas del plan de acción (controles para el tratamiento de los riesgos), lo que dificulta los procesos de monitoreo y evaluación; por lo cual se recomienda a la segunda línea de defensa revisar y corregir. No se realizó seguimiento de los riesgos de gestión y seguridad de la información dentro del primer semestre de 2022. Se requiere fortalecer el proceso de autoevaluación y monitoreo de riesgos en el Instituto, así como cambiar el instrumento usado para esta actividad (del cual ya se evidenciaron avances: submódulo riesgos del SIG en Pandora). 
Se identificaron debilidades en la primera y segunda línea de defensa del Instituto, en la Auditoría de gestión realizada a la Subdirección de las Artes en cuanto al diseño de los riesgos y controles de los dos procesos evaluados: Gestión de Circulación de las Prácticas Artísticas y Gestión Fomento a las Prácticas Artísticas, de conformidad con lo descrito en la “Guía para la administración del riesgo y el diseño de controles en entidades públicas” (DAFP, 2020). Las cuales fueron comunicadas a la Dirección y responsables de los procesos. Actualmente se encuentran en proceso de formulación y suscripción de las acciones de mejora.</t>
    </r>
  </si>
  <si>
    <t>Actividades de control</t>
  </si>
  <si>
    <r>
      <rPr>
        <b/>
        <u/>
        <sz val="10"/>
        <rFont val="Arial"/>
        <family val="2"/>
      </rPr>
      <t xml:space="preserve">Fortalezas: </t>
    </r>
    <r>
      <rPr>
        <sz val="10"/>
        <rFont val="Arial"/>
        <family val="2"/>
      </rPr>
      <t xml:space="preserve">
En la ejecución del Plan Anual de Auditoría 2022 del Instituto, particularmente en las Auditorías de gestión del segundo semestre, se verificó la realización de las actividades de control establecidas en los diferentes instrumentos del sistema de control interno y se realizaron las recomendaciones pertinentes, respecto a las desviaciones detectadas. Se evidenció que otros sistemas de gestión como el de Seguridad y Salud en el Trabajo, de Calidad o de Seguridad de la Información se integran  a la estructura de control del Instituto.  En el segundo semestre se realizó monitoreo de los riesgos de corrupción y de gestión (por parte de la segunda línea de defensa), el cual fue reportado al Área de Control Interno y publicado en la intranet - mapa de procesos.  Se evidenció avance en el desarrollo en el aplicativo Pandora, del submódulo de Riesgos, para la sistematización y fortalecimiento de la gestión de los riesgos por procesos, se verificará en el próximo semestre su culminación e implementación. Los supervisores y apoyos a la supervisión, efectúan el seguimiento y control a las actividades realizadas por los proveedores de tecnologías, en el marco de sus objetos y obligaciones contractuales, a través de los aplicativos SIF, Pandora, así como la información registrada en la plataforma transaccional SECOP II, por parte de los contratistas y supervisores de contratos. La entidad cuenta con matrices que establecen roles y usuarios por cada sistema de información, herramientas y aplicaciones informáticas o funcionalidad, lo que permite controlar todos los datos que se manejan y que no se efectúen actividades diferentes y acordes con los perfiles definidos. Con respecto de los cambios en los sistemas de información SIF, Orfeo y Pandora, se han adelantado avances los cuales han permitido fortalecer los controles, para evitar la materialización de riesgos de gestión, corrupción y de seguridad de la información. Los avances más significativos corresponden al módulo de contratación, al módulo de planes de mejoramiento y al módulo de producción.
</t>
    </r>
    <r>
      <rPr>
        <b/>
        <u/>
        <sz val="10"/>
        <rFont val="Arial"/>
        <family val="2"/>
      </rPr>
      <t>Debilidades:</t>
    </r>
    <r>
      <rPr>
        <sz val="10"/>
        <rFont val="Arial"/>
        <family val="2"/>
      </rPr>
      <t xml:space="preserve">
En  el Informe de seguimiento del Decreto 371 de 2010 artículo 2, la tercera línea, identificó y documentó situación presentada respecto a la concentración de supervisiones de contratos por parte de la Subdirectora de Formación Artística en un 53% del total de supervisiones de la vigencia 2022, aunado a que ocupa un cargo directivo (con otras funciones definidas),  con el fin de que se evalúe esta situación y se definan actividades de control alternativas para cubrir los riesgos asociados.  No se realizó evaluación al proceso Gestión de Tecnologías de la Información para el segundo semestre de 2022, cuyo objeto correspondía a verificar las actividades de control sobre la infraestructura tecnológica, los procesos de gestión de la seguridad y sobre los procesos de adquisición, desarrollo y mantenimiento de tecnologías. Se recomienda al CICCI incluir en la planeación de la vigencia 2023.
Desde la tercera línea de defensa, en los seguimientos y auditorías de gestión realizadas en el segundo semestre de 2022, se evidenciaron debilidades en cuanto a: Ejecutar las actividades de control establecidas  en los procesos de Gestión Territorial, Gestión de formación en las prácticas artísticas y Gestión de Circulación de las prácticas artísticas (área producción), incumplimiento de políticas, actividades o puntos de control de procedimientos, falta de documentación de procedimientos u otros instrumentos, debilidades en las actividades de control de la función de supervisión, así como de desactualización de procedimientos. Se recomienda a la primera línea de defensa, tener en cuenta las recomendaciones realizadas en los informes finales de auditoría y de los demás seguimientos realizados, con el fin de realizar las acciones de mejora que correspondan, así como ejecutar y fortalecer las actividades de control definidas en los instrumentos estandarizados y/o estandarizar las que faltan. El Área de Control Interno realizó informe de evaluación de la gestión de los riesgos 2022, donde se generaron conclusiones y recomendaciones encaminadas para que la segunda línea de defensa  implemente estrategias donde se surta la revisión y actualización de la documentación de cada proceso del instituto, formalizando sus controles e incluyéndolos en manuales, procedimientos o flujogramas, a fin de asegurar que el control se ejecute en la rutina de trabajo de los responsables de la primera línea de defensa. Se evidenció la necesidad de fortalecer al interior de los equipos la terminología asociada a la gestión del riesgo y la apropiación de los lineamientos para el diseño de controles, actividades de control y procesos de autoevaluación, por lo que se recomienda a la segunda línea emprender las acciones pertinentes. El mapa de riesgos de seguridad de la Información se terminó de construir en noviembre, por lo cual no se realizó ningún proceso de monitoreo o seguimiento de las actividades de control o de acción de tratamiento.
</t>
    </r>
  </si>
  <si>
    <r>
      <rPr>
        <b/>
        <u/>
        <sz val="10"/>
        <rFont val="Arial"/>
        <family val="2"/>
      </rPr>
      <t xml:space="preserve">Fortalezas: </t>
    </r>
    <r>
      <rPr>
        <sz val="10"/>
        <rFont val="Arial"/>
        <family val="2"/>
      </rPr>
      <t xml:space="preserve">
En la ejecución del Plan Anual de Auditoría 2022 del Instituto, se verificó la realización de las actividades de control establecidas en los diferentes instrumentos del sistema de control interno y se realizaron las recomendaciones pertinentes. En los manuales de funciones de la planta temporal y permanente, así como en los procedimientos de los diferentes procesos, se considera la división y segregación de funciones para el desarrollo de las actividades de control.  La integración de otros sistemas de gestión como el de Seguridad y Salud en el Trabajo, de Calidad o de Seguridad de la Información se integran adecuadamente a la estructura de control del Instituto. Desde Control Interno se tiene programada evaluación al proceso Gestión de Tecnologías de la Información para el segundo semestre, con el fin de verificar las actividades de control sobre la infraestructura tecnológica, los procesos de gestión de la seguridad y sobre los procesos de adquisición, desarrollo y mantenimiento de tecnologías. La entidad cuenta con matrices que establecen roles y usuarios por cada sistema de información, herramientas y aplicaciones informáticas o funcionalidad, lo que permite controlar todos los datos que se manejan y que no se efectúen actividades diferentes y acordes con los perfiles definidos. En el primer semestre se realizó monitoreo de los riesgos de corrupción (por parte de la segunda línea de defensa), el cual fue reportado al Área de Control Interno y publicado en la intranet - mapa de procesos. Para el seguimiento a los riesgos de gestión y seguridad de la información, el seguimiento (autoevaluación) y reporte se tiene planeado para el segundo cuatrimestre del año.  Se evidenció avance en el desarrollo en el aplicativo Pandora, del submódulo de Riesgos, para la sistematización y fortalecimiento de la gestión de los riesgos por procesos a través de mesas de trabajo, con el propósito de levantar los requerimientos para la implementación en el módulo de Planeación/SIG/Riesgos.
</t>
    </r>
    <r>
      <rPr>
        <b/>
        <u/>
        <sz val="10"/>
        <rFont val="Arial"/>
        <family val="2"/>
      </rPr>
      <t>Debilidades:</t>
    </r>
    <r>
      <rPr>
        <sz val="10"/>
        <rFont val="Arial"/>
        <family val="2"/>
      </rPr>
      <t xml:space="preserve">
Frente a situaciones identificadas con relación a la adecuada segregación de funciones al interior de la Subdirección Administrativa y Financiera, se realizó recomendación por parte del Área de Control Interno, la cual fue adoptada en el mes de mayo. Desde la tercera línea de defensa, en los seguimientos y auditorías de gestión realizadas en el primer semestre de 2022, se evidenciaron debilidades en cuanto a: Ejecutar las actividades de control establecidas en el proceso de Gestión de Tecnologías de la Información para uso y aprobación de los aplicativos que sean requeridos por parte de la Subdirección de Equipamientos Culturales, incumplimiento de políticas, actividades o puntos de control de procedimientos, falta de documentación de procedimientos u otros instrumentos, debilidades en las actividades de control de la función de supervisión, así como de desactualización de procedimientos. Por lo anterior, se recomienda a la primera línea de defensa, tener en cuenta las recomendaciones realizadas en los informes finales de auditoría y de los demás seguimientos realizados, con el fin de realizar las acciones de mejora que correspondan, así como ejecutar y fortalecer las actividades de control definidas en los instrumentos estandarizados. Como resultado de las auditorías de gestión y demás seguimientos realizados por el área de Control Interno durante el primer semestre de 2022, se evidencia la necesidad de fortalecer al interior de los equipos la terminología asociada a la gestión del riesgo y la apropiación de los lineamientos para el diseño de controles, actividades de control y procesos de autoevaluación.
</t>
    </r>
  </si>
  <si>
    <t>Información y comunicación</t>
  </si>
  <si>
    <r>
      <rPr>
        <b/>
        <u/>
        <sz val="9"/>
        <rFont val="Arial"/>
        <family val="2"/>
      </rPr>
      <t>Fortalezas:</t>
    </r>
    <r>
      <rPr>
        <sz val="9"/>
        <rFont val="Arial"/>
        <family val="2"/>
      </rPr>
      <t xml:space="preserve">
Durante el segundo semestre de 2022, la Dirección General mantuvo la estrategia de comunicación con todos los colaboradores y servidores del Instituto a través de los editoriales "El Café del  lunes" realizados cada semana, en el que informa sobre el desarrollo, retos y logros de los planes, programas y proyectos que gestiona el Instituto actualmente. La entidad cuenta con correos institucionales, pantallas, intranet, carteleras y piezas comunicativas que evidencian mecanismos de comunicación con la comunidad institucional. Se evidenció que el área de comunicaciones ha realizado acciones  frente a las recomendaciones del primer informe de evaluación Independiente, para  fortalecer  la divulgación del plan de comunicaciones actualizado ( el cual contiene los lineamientos de la comunicación interna y externa del Idartes para fortalecer el impacto de la gestión de las artes en la ciudad y la apropiación de las acciones del Instituto por los ciudadanos), a través de piezas comunicativas con toda la comunidad institucional, para conocimiento, apropiación y ejecución de los lineamientos establecidos en este. El Instituto continúa realizando mejoras al Sistema de Información para la Planeación y Gestión Institucional - Pandora, respecto a implementaciones nuevas o ajustes a los módulos existentes, relacionados con Contratación, Planeación, Presupuesto, Plan Anual de Caja PAC, Evaluación y Control, Indicadores, Sistema Integrado de Gestión, Riesgos y tableros de control. Durante el segundo semestre de la vigencia 2022, el equipo de desarrolladores ha trabajado en diferentes ajustes requeridos en el módulo de indicadores, los cuales deben alinearse con otros módulos de Pandora, tales como: proyectos de inversión, planeación presupuestal, entre otros, de esta manera se podrá alimentar el módulo de Planeación Estratégica que recoge el cumplimiento de los objetivos estratégicos de la entidad.
De acuerdo con las recomendaciones del primer semestre de 2022, en cuanto al informe de seguimiento al cumplimiento de la Ley de transparencia y acceso a la información pública realizado por parte de la tercera línea de defensa, se evidenció la expedición del "Protocolo para publicación de información de conformidad con la ley 1712 de 2014" del Instituto, que contiene los lineamientos para publicación de información en el botón de Transparencia", en el que se  incluyó el esquema de publicación y la periodicidad de revisión/actualización de la información, el cual fue socializado a la comunidad institucional a través del correo electrónico del día 26/08/2022. Para el segundo semestre se realizó el segundo informe de seguimiento por parte de la tercera línea de defensa, en el que se observó actualización de los contenidos del link de transparencia y acceso a la información pública de la página web, acorde con lo establecido por la Ley 1712 de 2014 y Resolución 1519 de 2020 y sus anexos y frente a las recomendaciones, se verificaron los siguientes elementos: actas de reunión radicadas en Orfeo, mesas de trabajo, matriz de seguimiento, planeación y ejecución de la estrategia de “Monitoreo al Link de Transparencia y Acceso a la Información Pública” (octubre y noviembre).
La entidad cuenta con el Manual de Atención a la Ciudadanía, en el que se identifican los diferentes canales de atención presencial y no presencial y los diferentes protocolos de servicio incluidos el preferencial y diferencial, el cual fue actualizado en el segundo semestre, de acuerdo con la recomendación realizada en el informe de evaluación anterior. El Instituto cuenta con “Informes de encuestas de satisfacción” mensuales (página web, link de Transparencia - sección Atención y servicios a la ciudadanía, numeral 5.7) en los que se presenta un análisis de los resultados de la evaluación de percepción de los usuarios y se presentan las recomendaciones de mejora. El Instituto tiene implementado el Botón de denuncia ubicado en la sección " Atención y servicio a la ciudadanía", donde se encuentra descrita la norma relacionada con seguridad y privacidad de datos personales  (Ley 1581 de 2012), para generar confianza en su utilización.
El Instituto tiene procedimientos para la gestión de comunicaciones y gestión documental, en los que se encuentran establecidas las responsabilidades para el manejo y análisis de la información de entrada y de salida. En ejecución del PAA 2022 durante el segundo semestre, se verificó la implementación de los procedimientos relacionados con la gestión documental y las TRD, frente a los cuales se realizaron las recomendaciones pertinentes. Se evidenció avance en la construcción del Mapa de Gestión del Conocimiento en el segundo semestre de 2022.
</t>
    </r>
    <r>
      <rPr>
        <b/>
        <u/>
        <sz val="9"/>
        <rFont val="Arial"/>
        <family val="2"/>
      </rPr>
      <t>Debilidades:</t>
    </r>
    <r>
      <rPr>
        <sz val="9"/>
        <rFont val="Arial"/>
        <family val="2"/>
      </rPr>
      <t xml:space="preserve">
No se observa la estandarización de manuales de usuario de Pandora en el SIG. De acuerdo con el segundo seguimiento a las cajas menores realizado por la tercera línea de defensa, se realizaron dos recomendaciones relacionadas con el sistema de cajas menores: posible riesgo por falta de integridad de los datos del sistema de información y establecer un punto de control para las solicitudes en el sistema.
Se recomienda revisar y/o actualizar el Plan de Contingencia de Tecnología de la Información Código: 4ES-GTIC-P-03. Se requiere fortalecer  los procesos de evaluación periódica de la efectividad de los canales de comunicación externa, la consolidación y análisis de estos resultados y su correspondiente socialización a la primera línea de defensa y a la línea estratégica, para generar alertas y/o evitar materializaciones de riesgos y  mejorar en la evaluación de la efectividad de los canales de comunicación, ya que no se pudo evidenciar seguimiento o resultados de la efectividad, a través de la matriz de impacto, establecida en el procedimiento Diseño y ejecución de estrategias de comunicación y planes de medios.
Debido a la modificación del Plan Anual de Auditoría (versión 3) del Instituto, está pendiente evaluar las diferentes actividades de control asociadas a la integridad, confidencialidad y disponibilidad de los datos e información relevante para ejecutar la misionalidad del instituto, en los instrumentos estandarizados del proceso Gestión de Tecnologías de la Información. Se recomienda inclusión en las auditorías de la vigencia 2023.
</t>
    </r>
  </si>
  <si>
    <r>
      <rPr>
        <b/>
        <u/>
        <sz val="10"/>
        <rFont val="Arial"/>
        <family val="2"/>
      </rPr>
      <t>Fortalezas:</t>
    </r>
    <r>
      <rPr>
        <sz val="10"/>
        <rFont val="Arial"/>
        <family val="2"/>
      </rPr>
      <t xml:space="preserve">
El Instituto realizó mejoras en el Sistema de Información para la Planeación y Gestión Institucional - Pandora, respecto a implementaciones nuevas o ajustes a los módulos existentes, relacionados con Contratación, Planeación, Presupuesto, Plan Anual de Caja PAC, Evaluación y Control, Indicadores, Sistema Integrado de Gestión, Riesgos e introducción de tableros de control de algunos módulos. Lo anterior con el fin de articularse con otros sistemas de información utilizados por el Instituto (Por ejemplo: Bogdata, Orfeo y Contratación) y facilitar los procesos de reportes de información transversal y misional para control, análisis y toma de decisiones. Adicionalmente  cuenta con sistemas de información para manejo de Caja menor, Iris y de Atención al Usuario. Se evidenciaron avances en la gestión del conocimiento en el Instituto, mediante la emisión del procedimiento "Elaboración o actualización del Modelo de Madurez de Gestión del Conocimiento Institucional" y la continuidad en la ejecución del "Plan de Acción Gestión del Conocimiento" expedido en septiembre de 2021.
La Dirección General mantiene activo el mecanismo de comunicación con todos los colaboradores y servidores del Instituto a través de los editoriales "El Café del  lunes" realizados cada semana, en el que informa sobre el desarrollo, retos y logros de los planes, programas y proyectos que gestiona el Instituto. Desde la segunda línea de defensa se presentó actualización del Plan de Comunicaciones del Instituto, el cual contiene los lineamientos de la comunicación interna y externa del Idartes para fortalecer el impacto de la gestión de las artes en la ciudad y la apropiación de las acciones del Instituto por los ciudadanos; y se realizó monitoreo mensual a los diferentes medios de comunicación para registrar los impactos sobre las políticas, programas, eventos, actividades y convocatorias de la entidad, a través del Informe de impactos (matriz). La entidad cuenta con el Manual de Atención a la Ciudadanía, en el que se identifican los diferentes canales de atención presencial y no presencial y los diferentes protocolos de servicio incluidos el preferencial y diferencial. El Instituto cuenta con “Informes de encuestas de satisfacción” mensuales (a junio 2022, página web, link de Transparencia - sección Atención y servicios a la ciudadanía, numeral 5.7) en los que se presenta un análisis de los resultados de la evaluación de percepción de los usuarios y se presentan las recomendaciones de mejora a incorporar. 
El Instituto cuenta con procedimientos para la gestión de comunicaciones y gestión documental, en los que se encuentran establecidas las responsabilidades para el manejo y análisis de la información de entrada y de salida. En ejecución del PAA 2022, se verificó la implementación de los procedimientos relacionados con la gestión documental y las TRD, frente a los cuales se realizaron las recomendaciones pertinentes. El Instituto ha definido diferentes actividades de control asociadas a la integridad, confidencialidad y disponibilidad de los datos e información relevante para ejecutar su misionalidad en los instrumentos estandarizados del proceso Gestión de Tecnologías de la Información, las cuales serán objeto de evaluación en la Auditoría de este proceso, programada para el segundo semestre de 2022. Se evidenció la realización de autoevaluación por parte de la Oficina Asesora de Planeación y Tecnologías de la Información respecto al link de transparencia -página web de la entidad, de conformidad con los requisitos establecidos en la Resolución 1519 de 2020 y un ejercicio de monitoreo con las unidades de gestión del Instituto, en las cuales se revisaron un total de 121 ítems. 
</t>
    </r>
    <r>
      <rPr>
        <b/>
        <u/>
        <sz val="10"/>
        <rFont val="Arial"/>
        <family val="2"/>
      </rPr>
      <t>Debilidades:</t>
    </r>
    <r>
      <rPr>
        <sz val="10"/>
        <rFont val="Arial"/>
        <family val="2"/>
      </rPr>
      <t xml:space="preserve">
De acuerdo con el seguimiento al cumplimiento de la Ley de transparencia y acceso a la información pública, realizado por parte de la tercera línea de defensa, se evidenciaron oportunidades de mejora en cuanto a la estandarización de los controles para publicación de información en el botón de transparencia, que incluyan el esquema de publicación y la periodicidad de revisión, así como de actualización permanente de la información, de acuerdo con los criterios definidos en los anexos técnicos dispuestos por MINTIC, en cumplimiento de la Ley 1712 de 2014 y la Resolución 1519 de 2020.
Se requiere fortalecer la divulgación del Plan de Comunicaciones actualizado con toda la comunidad institucional, para conocimiento, apropiación y ejecución de los lineamientos establecidos en el mismo, como construcción de un ejercicio integral interno y de  cara a la ciudadanía frente a la oferta institucional. Así como los procesos de evaluación periódica de la efectividad de los canales de comunicación externa, la consolidación y análisis de estos resultados y su correspondiente socialización a la primera línea de defensa y la línea estratégica, para generar alertas y/o evitar materializaciones de riesgos.
Se requiere mejorar en la evaluación de la efectividad de los canales de comunicación, ya que no se pudo evidenciar seguimiento o resultados de la efectividad, a través de la matriz de impacto, establecida en el procedimiento Diseño y ejecución de estrategias de comunicación y planes de medios.
</t>
    </r>
  </si>
  <si>
    <t xml:space="preserve">Monitoreo </t>
  </si>
  <si>
    <r>
      <rPr>
        <b/>
        <u/>
        <sz val="9"/>
        <rFont val="Arial"/>
        <family val="2"/>
      </rPr>
      <t>Fortalezas:</t>
    </r>
    <r>
      <rPr>
        <sz val="9"/>
        <rFont val="Arial"/>
        <family val="2"/>
      </rPr>
      <t xml:space="preserve">
El Comité Institucional de Coordinación de Control Interno aprobó las actividades establecidas en el Plan Anual de Auditoría -PAA para la vigencia 2022 (basado en riesgos) dentro de los tiempos establecidos, así como sus dos modificaciones (versión 3). Se presentó en el Comité Institucional de Coordinación de Control Interno el avance en el cumplimiento del Plan Anual de Auditoría, el 25 de julio de 2022 y se recibieron aportes o retroalimentación al área, principalmente en cuanto a socializar los informes de Control Interno en el Comité directivo y su posterior socialización a los equipos. También se realizaron precisiones sobre las acciones correctivas y las preventivas, para la formulación de los planes de mejoramiento. Por parte de la Tercera línea de defensa, se adelantó la evaluación al Sistema de Control Interno - I sem 2022 (julio 2022) y publicación de los resultados obtenidos, se socializaron resultados y recomendaciones por componente a todo el equipo directivo. Así mismo, realizó seguimiento a los planes de mejoramiento por procesos vigentes, con presentación de resultados en las sesiones del CICCI. En sesión del CICCI  de noviembre se presentó consolidado de los principales aspectos de recomendaciones del área de Control interno en los diferentes informes del segundo semestre de 2022 para la mejora del Sistema de Control Interno. 
Se continuó durante el segundo semestre por parte de la tercera línea, proceso de contextualización de las líneas de defensa en el Instituto, para apropiación entre los responsables.
Desde la tercera línea de defensa se realizó evaluación a la gestión del riesgo de acuerdo con la Política de Administración del Riesgo del Instituto,  actualizada en mayo 2022. Presentando como resultados principales los siguientes: inclusión de los elementos de análisis de contexto e identificación del riesgo de la guía para la administración del riesgo y el diseño de controles de administración en entidades públicas versión 5 en la Política de Administración del riesgo versión 4 del Idartes, aplicación de la metodología para la descripción y valoración de riesgos;  y debilidades en cuanto a: descripción de algunos riesgos y el diseño de los controles de gestión y de corrupción; a que no existe directriz clara para la publicación de los mapas de riesgos por proceso y a los controles para su seguimiento, documentación y reporte, así como a la gestión de los riesgos de acuerdo con lo observado en las auditorías realizadas. Realizando recomendaciones para: Implementar una estrategia por parte de la segunda línea de defensa - OAPTI, para que se surta la revisión y actualización de la documentación de cada proceso del Instituto, formalizando sus controles; Ejecutar la política de administración del riesgo en cuanto al monitoreo y seguimiento por parte de la primera y segunda línea de defensa y Asegurar la confiabilidad de la información disponible para la comunidad institucional incluyendo en el mapa de riesgos de gestión las fechas de seguimiento, así como la publicación del mapa de riesgos de gestión 2022 y de seguridad de la información en la página web de la entidad en el link de transparencia y acceso a la información, por parte de la segunda línea de defensa; Así mismo se verificó con la OAPTI, en su rol de segunda línea de defensa, la no materialización de riesgos durante el segundo semestre de 2022. 
Los resultados de los procesos de monitoreo ejecutados por la segunda línea de defensa para el segundo semestre de 2022 sobre temas transversales para toda la entidad se trataron ante la Dirección del Instituto en el marco del Comité Directivo, que sesiona semanalmente. Entre los cuales se evidenciaron: Avance en meta física y presupuestal de los proyectos de inversión, Gestión documental (Planes, cierres de expedientes y comunicaciones y actualización de TRD), Seguimiento PAC, Ejecución y orientación presupuestal general, Plan de sostenibilidad contable, Planta temporal, Indicadores de gestión, Gestión de bienes (inventarios), Rendición de cuentas, Daño antijurídico, Componente Tecnológico en las Subdirecciones (necesidades) y programa SSO (unificación de usuarios y sistemas); Gestión del riesgo y estrategia anticorrupción  (reportes 2 cuatrimestre, riesgos de gestión y seguridad de la información, así como de PAAC) y Seguimiento Plan Estratégico. Se recomienda a la segunda línea estandarizar y realizar las acciones de consolidación, monitoreo de información y posterior comunicación a la Alta Dirección en temas transversales como: Comunicaciones (efectividad de las comunicaciones internas y externas, lineamientos transversales), Gestión de bienes, servicios y planta física, Talento Humano, Sistemas, Avance de Convenios y Liquidación de contratos y convenios (OAJ), Gestión del riesgo (materialización, controles, acciones de tratamiento, cambios en el contexto), Controles de Talento Humano, Controles de Gestión Documental, Relacionamiento con la Ciudadanía, entre otros.
</t>
    </r>
    <r>
      <rPr>
        <b/>
        <u/>
        <sz val="9"/>
        <rFont val="Arial"/>
        <family val="2"/>
      </rPr>
      <t>Debilidades:</t>
    </r>
    <r>
      <rPr>
        <sz val="9"/>
        <rFont val="Arial"/>
        <family val="2"/>
      </rPr>
      <t xml:space="preserve">
Pendiente avanzar en la construcción e  implementación del mapa de aseguramiento institucional como herramienta de coordinación de las actividades de control y se amplíe la cobertura integral de aseguramiento. 
Es necesario mejorar y fortalecer el proceso de monitoreo de riesgos en el Instituto, metodología y herramientas. Pendiente desde la Segunda línea de defensa (OAPTI) finalizar el desarrollo en la plataforma de Pandora del módulo de riesgos  teniendo en cuenta la metodología actualizada del DAFP (2020), se revisará para la siguiente evaluación.
Se recomienda revisar  los temas recurrentes de observaciones generadas por la tercera línea de defensa, entre los que están: Diseño de documentos del SIG, Implementación de procedimientos y normatividad, Gestión de riesgos institucional, Gestión documental, Publicación y seguimiento de información botón Transparencia, liquidación y supervisión de contratos; e implementar las recomendaciones realizadas al respecto. Igualmente es importante que se estandaricen las actividades o procesos de monitoreo continuo de la segunda línea de defensa en cuanto a los temas transversales de la entidad, para operativizar y garantizar su ejecución y constante comunicación a la línea estratégica, para el pertinente proceso de toma de decisiones. Se recomienda a la segunda línea de defensa, la retroalimentación a las unidades de gestión en donde se hayan presentado peticiones, quejas, reclamos y sugerencias y su respectiva gestión para incorporar las mejoras respectivas y avanzar en el desarrollo tecnológico para las certificaciones de contratos (teniendo en cuenta el alto porcentaje de peticiones correspondieron a este asunto).
Se recomienda  incluir en el Plan Anual de Auditoría 2023 las auditorías al Proceso de Tecnologías de la Información (Modelo de Seguridad y privacidad de la información) y al Proceso de Gestión Jurídica (evaluar nivel de riesgos identificado en los estudios previos de los servicios tercerizados).
</t>
    </r>
  </si>
  <si>
    <r>
      <rPr>
        <b/>
        <u/>
        <sz val="10"/>
        <rFont val="Arial"/>
        <family val="2"/>
      </rPr>
      <t>Fortalezas:</t>
    </r>
    <r>
      <rPr>
        <sz val="10"/>
        <rFont val="Arial"/>
        <family val="2"/>
      </rPr>
      <t xml:space="preserve">
El Comité Institucional de Coordinación de Control Interno aprobó las actividades establecidas en el Plan Anual de Auditoría -PAA para la vigencia 2022 (basado en riesgos) dentro de los tiempos establecidos, así como su modificación (versión 2). Desde la Tercera línea se realizaron recomendaciones para actualización de la Política de Administración del Riesgo en el Instituto, acorde con la metodología del DAFP (2020) (actualización mayo 2022). Para el segundo semestre, la tercera línea de defensa planea realizar evaluación a la gestión del riesgo. Actualmente, se está desarrollando en la plataforma de Pandora el módulo de riesgos (etapa planear), teniendo en cuenta la metodología actualizada del DAFP (2020) con la cual se pretende sistematizar y facilitar la gestión del riesgo. Para el primer semestre de 2022, no se evidenció la materialización de riesgos en el Instituto. Los informes de resultado de la ejecución del Plan Anual de Auditoría con corte a 30 de junio de 2022 (Auditorías, seguimientos e informes de ley), elaborados por el área de Control Interno se remitieron a la Dirección y a los líderes de proceso para generar las acciones de mejora correspondientes. Se evidencia control ejecutado por parte de línea estratégica del Instituto, en cuanto a dar seguimiento a los resultados y recomendaciones de las auditorías y seguimientos realizados por Control Interno respecto a la gestión de riesgos y controles.
Los resultados de los procesos de monitoreo ejecutados por la segunda línea de defensa para el primer semestre de 2022 sobre temas transversales para la entidad se presentaron ante la Dirección del Instituto en el marco del Comité Directivo. Entre los cuales se encuentran: Avance en meta física y presupuestal de los proyectos de inversión (metas Plan de Desarrollo), Impactos de oferta institucional, Seguimiento PAC, Ejecución presupuestal y alertas SAF, Seguimiento de Convenios (Subdirección Administrativa y Financiera -SAF) y de liquidación de Contratos (Por cada responsable), Procesos contractuales, Daño antijurídico y Resultados medición FURAG 2021.
Por parte de la tercera línea de defensa, se adelantó la evaluación al Sistema de Control Interno - II sem 2021 (enero 2022) y se publicaron los resultados obtenidos en la página web de la entidad, de conformidad con lo establecido en la Circular externa 100-006 de 2019 del DAFP. Frente a planes de mejoramiento, se realizaron seguimientos y publicación en el botón de Transparencia, página web del Instituto (numeral 4.7.4). Del Plan de mejoramiento por procesos vigente, se realizó seguimiento por parte de la tercera línea de defensa, en febrero y en abril (con corte 31/03/2022) y frente al Plan de Mejoramiento Institucional, en tres sesiones del Comité Directivo del primer semestre de 2022. En el marco del Comité Directivo, se evidenció seguimiento permanente por parte de línea estratégica del Instituto, de los planes de mejoramiento institucional y por procesos establecidos frente a resultados de las evaluaciones del Sistema de Control Interno y las auditorías de órganos de control y entes externos. 
</t>
    </r>
    <r>
      <rPr>
        <b/>
        <u/>
        <sz val="10"/>
        <rFont val="Arial"/>
        <family val="2"/>
      </rPr>
      <t>Debilidades:</t>
    </r>
    <r>
      <rPr>
        <sz val="10"/>
        <rFont val="Arial"/>
        <family val="2"/>
      </rPr>
      <t xml:space="preserve">
Se requiere avanzar en la implementación del mapa de aseguramiento. institucional como herramienta de coordinación de las actividades de control de aseguramiento que permita tener un panorama del esfuerzo en común y se amplíe la cobertura integral de aseguramiento. Se decidió por parte de la tercera línea de defensa iniciar con una estrategia de contextualización de las líneas de defensa en el Instituto, para apropiación entre los responsables. 
Para el primer semestre de 2022, no se evidenciaron procesos de seguimiento a los riesgos de gestión por parte de la segunda línea de defensa como aseguramiento de que los controles y procesos de gestión del riesgo de la primera línea de defensa sean apropiados y funcionen correctamente. Es necesario mejorar el proceso de monitoreo de riesgos en el Instituto.
Se recomienda revisar  la estandarización de procedimientos de monitoreo continuo para los temas transversales de la entidad  y realizar las acciones de consolidación, análisis de información y divulgación de resultados del monitoreo de la segunda línea de defensa a la línea estratégica, para la toma de decisiones, sobre los controles de Talento Humano, controles de Gestión Documental, Relacionamiento con la Ciudadanía, Comunicaciones, Link de Transparencia y Sistema de Gestión. 
Se recomienda a la segunda línea de defensa, la retroalimentación a las unidades de gestión en donde se hayan presentado peticiones, quejas, reclamos y sugerencias y su respectiva gestión para incorporar las mejoras respectivas y avanzar en el desarrollo tecnológico para las certificaciones a cargo de la Oficina Asesora Jurídica (teniendo en cuenta que el 43% de las peticiones correspondieron a este asunto).</t>
    </r>
  </si>
  <si>
    <t>JULIO A DICIEMBRE DE 2022
FECHA DE PUBLICACIÓN ENERO 12 DE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</si>
</sst>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8" x14ac:knownFonts="1">
    <font>
      <sz val="10"/>
      <color theme="1"/>
      <name val="Arial"/>
      <family val="2"/>
    </font>
    <font>
      <b/>
      <sz val="20"/>
      <color theme="0"/>
      <name val="Arial Narrow"/>
      <family val="2"/>
    </font>
    <font>
      <b/>
      <sz val="20"/>
      <color theme="1"/>
      <name val="Arial Narrow"/>
      <family val="2"/>
    </font>
    <font>
      <sz val="11"/>
      <color theme="1"/>
      <name val="Arial Narrow"/>
      <family val="2"/>
    </font>
    <font>
      <b/>
      <sz val="18"/>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1"/>
      <name val="Arial"/>
      <family val="2"/>
    </font>
    <font>
      <sz val="11"/>
      <color theme="1"/>
      <name val="Arial"/>
      <family val="2"/>
    </font>
    <font>
      <sz val="12"/>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9"/>
      <name val="Arial"/>
      <family val="2"/>
    </font>
    <font>
      <b/>
      <u/>
      <sz val="9"/>
      <name val="Arial"/>
      <family val="2"/>
    </font>
    <font>
      <sz val="9.5"/>
      <name val="Arial"/>
      <family val="2"/>
    </font>
    <font>
      <b/>
      <u/>
      <sz val="9.5"/>
      <name val="Arial"/>
      <family val="2"/>
    </font>
    <font>
      <sz val="10"/>
      <name val="Arial"/>
      <family val="2"/>
    </font>
    <font>
      <b/>
      <u/>
      <sz val="10"/>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99">
    <xf numFmtId="0" fontId="0" fillId="0" borderId="0" xfId="0"/>
    <xf numFmtId="0" fontId="0" fillId="2" borderId="0" xfId="0" applyFill="1"/>
    <xf numFmtId="0" fontId="0" fillId="2" borderId="0" xfId="0" applyFill="1" applyAlignment="1">
      <alignment horizontal="justify"/>
    </xf>
    <xf numFmtId="0" fontId="0" fillId="2" borderId="1" xfId="0" applyFill="1" applyBorder="1"/>
    <xf numFmtId="0" fontId="0" fillId="2" borderId="2" xfId="0" applyFill="1" applyBorder="1"/>
    <xf numFmtId="0" fontId="0" fillId="2" borderId="2" xfId="0" applyFill="1" applyBorder="1" applyAlignment="1">
      <alignment horizontal="justify"/>
    </xf>
    <xf numFmtId="0" fontId="0" fillId="2" borderId="3" xfId="0" applyFill="1" applyBorder="1"/>
    <xf numFmtId="0" fontId="0" fillId="2" borderId="4" xfId="0" applyFill="1" applyBorder="1"/>
    <xf numFmtId="0" fontId="0" fillId="2" borderId="0"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0" fontId="3" fillId="2" borderId="0" xfId="0" applyFont="1" applyFill="1" applyBorder="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4" fillId="2" borderId="9" xfId="0" applyNumberFormat="1" applyFont="1" applyFill="1" applyBorder="1" applyAlignment="1" applyProtection="1">
      <alignment horizontal="center" vertical="center" wrapText="1"/>
      <protection locked="0"/>
    </xf>
    <xf numFmtId="164" fontId="4" fillId="2" borderId="10" xfId="0" applyNumberFormat="1" applyFont="1" applyFill="1" applyBorder="1" applyAlignment="1" applyProtection="1">
      <alignment horizontal="center" vertical="center"/>
      <protection locked="0"/>
    </xf>
    <xf numFmtId="164" fontId="4" fillId="2" borderId="11" xfId="0" applyNumberFormat="1" applyFont="1" applyFill="1" applyBorder="1" applyAlignment="1" applyProtection="1">
      <alignment horizontal="center" vertical="center"/>
      <protection locked="0"/>
    </xf>
    <xf numFmtId="164" fontId="3" fillId="2" borderId="0" xfId="0" applyNumberFormat="1" applyFont="1" applyFill="1" applyBorder="1" applyAlignment="1">
      <alignment horizontal="center"/>
    </xf>
    <xf numFmtId="0" fontId="5" fillId="2" borderId="0" xfId="0" applyFont="1" applyFill="1" applyBorder="1" applyAlignment="1">
      <alignment vertical="center"/>
    </xf>
    <xf numFmtId="164" fontId="3" fillId="2" borderId="0" xfId="0" applyNumberFormat="1" applyFont="1" applyFill="1" applyBorder="1" applyAlignment="1">
      <alignment horizontal="justify"/>
    </xf>
    <xf numFmtId="0" fontId="0" fillId="2" borderId="0" xfId="0" applyFill="1" applyBorder="1" applyAlignment="1">
      <alignment horizontal="justify"/>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9" fontId="7" fillId="3" borderId="15" xfId="0" applyNumberFormat="1" applyFont="1" applyFill="1" applyBorder="1" applyAlignment="1" applyProtection="1">
      <alignment horizontal="left" vertical="center"/>
      <protection hidden="1"/>
    </xf>
    <xf numFmtId="0" fontId="8" fillId="2" borderId="0" xfId="0" applyFont="1" applyFill="1" applyBorder="1" applyAlignment="1">
      <alignment horizontal="center" vertical="center"/>
    </xf>
    <xf numFmtId="0" fontId="9" fillId="2" borderId="0" xfId="0" applyFont="1" applyFill="1" applyBorder="1" applyAlignment="1">
      <alignment horizontal="justify"/>
    </xf>
    <xf numFmtId="0" fontId="9" fillId="2" borderId="0" xfId="0" applyFont="1" applyFill="1" applyBorder="1"/>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8" xfId="0" applyFont="1" applyFill="1" applyBorder="1" applyAlignment="1">
      <alignment horizontal="center" vertical="center"/>
    </xf>
    <xf numFmtId="0" fontId="6" fillId="2" borderId="0" xfId="0" applyFont="1" applyFill="1" applyBorder="1" applyAlignment="1">
      <alignment horizontal="center" vertical="center"/>
    </xf>
    <xf numFmtId="0" fontId="10" fillId="2" borderId="19" xfId="0" applyFont="1" applyFill="1" applyBorder="1" applyAlignment="1">
      <alignment horizontal="center" vertical="center"/>
    </xf>
    <xf numFmtId="0" fontId="10" fillId="2" borderId="19" xfId="0" applyFont="1" applyFill="1" applyBorder="1" applyAlignment="1">
      <alignment horizontal="justify" vertical="center"/>
    </xf>
    <xf numFmtId="0" fontId="10" fillId="2" borderId="0" xfId="0" applyFont="1" applyFill="1" applyBorder="1" applyAlignment="1">
      <alignment horizontal="center" vertical="center"/>
    </xf>
    <xf numFmtId="49" fontId="11" fillId="2" borderId="20" xfId="0" applyNumberFormat="1" applyFont="1" applyFill="1" applyBorder="1" applyAlignment="1">
      <alignment horizontal="left" vertical="top" wrapText="1"/>
    </xf>
    <xf numFmtId="49" fontId="11" fillId="2" borderId="21" xfId="0" applyNumberFormat="1" applyFont="1" applyFill="1" applyBorder="1" applyAlignment="1">
      <alignment horizontal="left" vertical="top" wrapText="1"/>
    </xf>
    <xf numFmtId="49" fontId="12" fillId="0" borderId="22" xfId="0" applyNumberFormat="1" applyFont="1" applyFill="1" applyBorder="1" applyAlignment="1" applyProtection="1">
      <alignment horizontal="center" vertical="center" wrapText="1"/>
      <protection locked="0"/>
    </xf>
    <xf numFmtId="49" fontId="13" fillId="2" borderId="23" xfId="0" applyNumberFormat="1" applyFont="1" applyFill="1" applyBorder="1" applyAlignment="1" applyProtection="1">
      <alignment horizontal="justify" vertical="top" wrapText="1"/>
      <protection locked="0"/>
    </xf>
    <xf numFmtId="49" fontId="13" fillId="2" borderId="24" xfId="0" applyNumberFormat="1" applyFont="1" applyFill="1" applyBorder="1" applyAlignment="1" applyProtection="1">
      <alignment horizontal="justify" vertical="top" wrapText="1"/>
      <protection locked="0"/>
    </xf>
    <xf numFmtId="49" fontId="13" fillId="2" borderId="25" xfId="0" applyNumberFormat="1" applyFont="1" applyFill="1" applyBorder="1" applyAlignment="1" applyProtection="1">
      <alignment horizontal="justify" vertical="top" wrapText="1"/>
      <protection locked="0"/>
    </xf>
    <xf numFmtId="49" fontId="0" fillId="2" borderId="0" xfId="0" applyNumberFormat="1" applyFill="1" applyBorder="1" applyAlignment="1">
      <alignment horizontal="left" vertical="top" wrapText="1"/>
    </xf>
    <xf numFmtId="49" fontId="12" fillId="2" borderId="22" xfId="0" applyNumberFormat="1" applyFont="1" applyFill="1" applyBorder="1" applyAlignment="1" applyProtection="1">
      <alignment horizontal="center" vertical="center" wrapText="1"/>
      <protection locked="0"/>
    </xf>
    <xf numFmtId="49" fontId="11" fillId="2" borderId="26" xfId="0" applyNumberFormat="1" applyFont="1" applyFill="1" applyBorder="1" applyAlignment="1">
      <alignment horizontal="left" vertical="top" wrapText="1"/>
    </xf>
    <xf numFmtId="49" fontId="11" fillId="2" borderId="27" xfId="0" applyNumberFormat="1" applyFont="1" applyFill="1" applyBorder="1" applyAlignment="1">
      <alignment horizontal="left" vertical="top" wrapText="1"/>
    </xf>
    <xf numFmtId="0" fontId="14" fillId="2" borderId="0" xfId="0" applyFont="1" applyFill="1" applyBorder="1" applyAlignment="1">
      <alignment wrapText="1"/>
    </xf>
    <xf numFmtId="0" fontId="6" fillId="4" borderId="28"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5" fillId="4" borderId="28" xfId="0" applyFont="1" applyFill="1" applyBorder="1" applyAlignment="1">
      <alignment horizontal="center" vertical="center" wrapText="1"/>
    </xf>
    <xf numFmtId="0" fontId="15" fillId="4" borderId="15" xfId="0" applyFont="1" applyFill="1" applyBorder="1" applyAlignment="1">
      <alignment horizontal="justify" vertical="center" wrapText="1"/>
    </xf>
    <xf numFmtId="0" fontId="9" fillId="2" borderId="0" xfId="0" applyFont="1" applyFill="1" applyBorder="1" applyAlignment="1">
      <alignment horizontal="center" vertical="center" wrapText="1"/>
    </xf>
    <xf numFmtId="0" fontId="15" fillId="3" borderId="29" xfId="0" applyFont="1" applyFill="1" applyBorder="1" applyAlignment="1">
      <alignment horizontal="center" vertical="center" wrapText="1"/>
    </xf>
    <xf numFmtId="0" fontId="15" fillId="3" borderId="15" xfId="0" applyFont="1" applyFill="1" applyBorder="1" applyAlignment="1">
      <alignment horizontal="justify" vertical="center" wrapText="1"/>
    </xf>
    <xf numFmtId="0" fontId="15" fillId="3" borderId="0" xfId="0" applyFont="1" applyFill="1" applyBorder="1" applyAlignment="1">
      <alignment horizontal="center" vertical="center" wrapText="1"/>
    </xf>
    <xf numFmtId="0" fontId="17" fillId="2" borderId="0" xfId="0" applyFont="1" applyFill="1" applyAlignment="1">
      <alignment wrapText="1"/>
    </xf>
    <xf numFmtId="0" fontId="18" fillId="0" borderId="0" xfId="0" applyFont="1" applyBorder="1" applyAlignment="1">
      <alignment horizontal="center" wrapText="1"/>
    </xf>
    <xf numFmtId="0" fontId="0" fillId="0" borderId="0" xfId="0" applyBorder="1"/>
    <xf numFmtId="0" fontId="0" fillId="0" borderId="30" xfId="0" applyBorder="1" applyAlignment="1">
      <alignment horizontal="justify"/>
    </xf>
    <xf numFmtId="0" fontId="0" fillId="0" borderId="30" xfId="0" applyBorder="1"/>
    <xf numFmtId="0" fontId="0" fillId="0" borderId="0" xfId="0" applyBorder="1" applyAlignment="1">
      <alignment horizontal="justify"/>
    </xf>
    <xf numFmtId="0" fontId="6" fillId="5" borderId="6" xfId="0" applyFont="1" applyFill="1" applyBorder="1" applyAlignment="1">
      <alignment horizontal="center" vertical="center" wrapText="1"/>
    </xf>
    <xf numFmtId="0" fontId="15" fillId="0" borderId="0" xfId="0" applyFont="1" applyFill="1" applyBorder="1" applyAlignment="1">
      <alignment vertical="center"/>
    </xf>
    <xf numFmtId="0" fontId="10" fillId="0" borderId="6" xfId="0" applyFont="1" applyFill="1" applyBorder="1" applyAlignment="1" applyProtection="1">
      <alignment horizontal="center" vertical="center"/>
      <protection hidden="1"/>
    </xf>
    <xf numFmtId="9" fontId="10" fillId="0" borderId="0" xfId="0" applyNumberFormat="1" applyFont="1" applyFill="1" applyBorder="1" applyAlignment="1">
      <alignment vertical="center"/>
    </xf>
    <xf numFmtId="9" fontId="19" fillId="6" borderId="6" xfId="0" applyNumberFormat="1" applyFont="1" applyFill="1" applyBorder="1" applyAlignment="1" applyProtection="1">
      <alignment horizontal="center" vertical="center"/>
      <protection hidden="1"/>
    </xf>
    <xf numFmtId="0" fontId="20" fillId="0" borderId="31" xfId="0" applyFont="1" applyBorder="1" applyAlignment="1" applyProtection="1">
      <alignment horizontal="justify" vertical="top" wrapText="1"/>
      <protection locked="0"/>
    </xf>
    <xf numFmtId="0" fontId="10" fillId="0" borderId="0" xfId="0" applyFont="1" applyFill="1" applyBorder="1" applyAlignment="1">
      <alignment vertical="center"/>
    </xf>
    <xf numFmtId="9" fontId="19" fillId="6" borderId="6" xfId="0" applyNumberFormat="1" applyFont="1" applyFill="1" applyBorder="1" applyAlignment="1" applyProtection="1">
      <alignment horizontal="center" vertical="center"/>
      <protection locked="0"/>
    </xf>
    <xf numFmtId="0" fontId="10" fillId="0" borderId="11" xfId="0" applyFont="1" applyFill="1" applyBorder="1" applyAlignment="1">
      <alignment vertical="center"/>
    </xf>
    <xf numFmtId="0" fontId="10" fillId="0" borderId="0" xfId="0" applyFont="1" applyFill="1" applyBorder="1" applyAlignment="1">
      <alignment horizontal="left" vertical="center"/>
    </xf>
    <xf numFmtId="9" fontId="10" fillId="0" borderId="6" xfId="0" applyNumberFormat="1" applyFont="1" applyFill="1" applyBorder="1" applyAlignment="1" applyProtection="1">
      <alignment horizontal="center" vertical="center"/>
      <protection locked="0"/>
    </xf>
    <xf numFmtId="0" fontId="10" fillId="2" borderId="7" xfId="0" applyFont="1" applyFill="1" applyBorder="1" applyAlignment="1">
      <alignment vertical="center"/>
    </xf>
    <xf numFmtId="0" fontId="10"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31" xfId="0" applyBorder="1" applyAlignment="1">
      <alignment horizontal="justify"/>
    </xf>
    <xf numFmtId="0" fontId="17" fillId="0" borderId="0" xfId="0" applyFont="1" applyBorder="1" applyAlignment="1">
      <alignment horizontal="justify"/>
    </xf>
    <xf numFmtId="0" fontId="0" fillId="0" borderId="0" xfId="0" applyBorder="1" applyAlignment="1">
      <alignment horizontal="left"/>
    </xf>
    <xf numFmtId="0" fontId="0" fillId="0" borderId="6" xfId="0" applyBorder="1" applyAlignment="1">
      <alignment horizontal="left"/>
    </xf>
    <xf numFmtId="0" fontId="6" fillId="7" borderId="6" xfId="0" applyFont="1" applyFill="1" applyBorder="1" applyAlignment="1">
      <alignment horizontal="center" vertical="center" wrapText="1"/>
    </xf>
    <xf numFmtId="0" fontId="22" fillId="0" borderId="31" xfId="0" applyFont="1" applyBorder="1" applyAlignment="1" applyProtection="1">
      <alignment horizontal="justify" vertical="top" wrapText="1"/>
      <protection locked="0"/>
    </xf>
    <xf numFmtId="0" fontId="0" fillId="0" borderId="11" xfId="0" applyBorder="1"/>
    <xf numFmtId="0" fontId="24" fillId="0" borderId="31" xfId="0" applyFont="1" applyBorder="1" applyAlignment="1" applyProtection="1">
      <alignment horizontal="justify" vertical="top" wrapText="1"/>
      <protection locked="0"/>
    </xf>
    <xf numFmtId="0" fontId="6" fillId="3" borderId="6" xfId="0" applyFont="1" applyFill="1" applyBorder="1" applyAlignment="1">
      <alignment horizontal="center" vertical="center" wrapText="1"/>
    </xf>
    <xf numFmtId="0" fontId="6" fillId="8" borderId="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20" fillId="0" borderId="31" xfId="0" applyFont="1" applyBorder="1" applyAlignment="1" applyProtection="1">
      <alignment horizontal="justify" vertical="center" wrapText="1"/>
      <protection locked="0"/>
    </xf>
    <xf numFmtId="0" fontId="24" fillId="0" borderId="31" xfId="0" applyFont="1" applyBorder="1" applyAlignment="1" applyProtection="1">
      <alignment horizontal="justify" vertical="center" wrapText="1"/>
      <protection locked="0"/>
    </xf>
    <xf numFmtId="0" fontId="15" fillId="2" borderId="0" xfId="0" applyFont="1" applyFill="1" applyBorder="1" applyAlignment="1">
      <alignment vertical="center"/>
    </xf>
    <xf numFmtId="0" fontId="10" fillId="2" borderId="0" xfId="0" applyFont="1" applyFill="1" applyBorder="1" applyAlignment="1">
      <alignment horizontal="justify" vertical="center"/>
    </xf>
    <xf numFmtId="0" fontId="10" fillId="2" borderId="0" xfId="0" applyFont="1" applyFill="1" applyBorder="1" applyAlignment="1">
      <alignment horizontal="left" vertical="center"/>
    </xf>
    <xf numFmtId="0" fontId="26" fillId="2" borderId="0" xfId="0" applyFont="1" applyFill="1" applyBorder="1" applyAlignment="1">
      <alignment vertical="center"/>
    </xf>
    <xf numFmtId="0" fontId="27" fillId="2" borderId="0" xfId="0" applyFont="1" applyFill="1" applyBorder="1"/>
    <xf numFmtId="0" fontId="0" fillId="2" borderId="32" xfId="0" applyFill="1" applyBorder="1"/>
    <xf numFmtId="0" fontId="0" fillId="2" borderId="33" xfId="0" applyFill="1" applyBorder="1"/>
    <xf numFmtId="0" fontId="0" fillId="2" borderId="33" xfId="0" applyFill="1" applyBorder="1" applyAlignment="1">
      <alignment horizontal="justify"/>
    </xf>
    <xf numFmtId="0" fontId="0" fillId="2" borderId="34" xfId="0" applyFill="1" applyBorder="1"/>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8</xdr:col>
      <xdr:colOff>664523</xdr:colOff>
      <xdr:row>16</xdr:row>
      <xdr:rowOff>69270</xdr:rowOff>
    </xdr:to>
    <xdr:pic>
      <xdr:nvPicPr>
        <xdr:cNvPr id="2" name="Imagen 1">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196192" y="2064918"/>
          <a:ext cx="4402406" cy="23763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forme%20Evaluaci&#243;n%20Independiente%20Sistema%20de%20Control%20Interno%20II%20semestre%202022Rev.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0.94791666666666663</v>
          </cell>
        </row>
        <row r="26">
          <cell r="N26">
            <v>0.91176470588235292</v>
          </cell>
        </row>
        <row r="43">
          <cell r="N43">
            <v>0.8125</v>
          </cell>
        </row>
        <row r="55">
          <cell r="N55">
            <v>0.9285714285714286</v>
          </cell>
        </row>
        <row r="69">
          <cell r="N69">
            <v>0.9821428571428571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38"/>
  <sheetViews>
    <sheetView tabSelected="1" topLeftCell="A32" zoomScale="70" zoomScaleNormal="70" workbookViewId="0">
      <selection activeCell="M12" sqref="M12"/>
    </sheetView>
  </sheetViews>
  <sheetFormatPr baseColWidth="10" defaultColWidth="11.42578125" defaultRowHeight="12.75" x14ac:dyDescent="0.2"/>
  <cols>
    <col min="1" max="1" width="3.140625" style="1" customWidth="1"/>
    <col min="2" max="2" width="3.42578125" style="1" customWidth="1"/>
    <col min="3" max="3" width="26.42578125" style="1" customWidth="1"/>
    <col min="4" max="4" width="12.42578125" style="1" customWidth="1"/>
    <col min="5" max="5" width="19" style="1" customWidth="1"/>
    <col min="6" max="6" width="4.85546875" style="1" customWidth="1"/>
    <col min="7" max="7" width="17.140625" style="1" customWidth="1"/>
    <col min="8" max="8" width="2.5703125" style="1" customWidth="1"/>
    <col min="9" max="9" width="186.85546875" style="2" customWidth="1"/>
    <col min="10" max="10" width="2.28515625" style="1" customWidth="1"/>
    <col min="11" max="11" width="28.140625" style="1" customWidth="1"/>
    <col min="12" max="12" width="1.7109375" style="1" customWidth="1"/>
    <col min="13" max="13" width="22.7109375" style="2" customWidth="1"/>
    <col min="14" max="14" width="2.42578125" style="1" customWidth="1"/>
    <col min="15" max="15" width="11.140625" style="1" customWidth="1"/>
    <col min="16" max="16" width="7" style="1" hidden="1" customWidth="1"/>
    <col min="17" max="16384" width="11.42578125" style="1"/>
  </cols>
  <sheetData>
    <row r="1" spans="2:16" ht="13.5" thickBot="1" x14ac:dyDescent="0.25"/>
    <row r="2" spans="2:16" ht="18" customHeight="1" thickTop="1" x14ac:dyDescent="0.2">
      <c r="B2" s="3"/>
      <c r="C2" s="4"/>
      <c r="D2" s="4"/>
      <c r="E2" s="4"/>
      <c r="F2" s="4"/>
      <c r="G2" s="4"/>
      <c r="H2" s="4"/>
      <c r="I2" s="5"/>
      <c r="J2" s="4"/>
      <c r="K2" s="4"/>
      <c r="L2" s="4"/>
      <c r="M2" s="5"/>
      <c r="N2" s="4"/>
      <c r="O2" s="4"/>
      <c r="P2" s="6"/>
    </row>
    <row r="3" spans="2:16" ht="18" customHeight="1" x14ac:dyDescent="0.3">
      <c r="B3" s="7"/>
      <c r="C3" s="8"/>
      <c r="D3" s="8"/>
      <c r="E3" s="9" t="s">
        <v>0</v>
      </c>
      <c r="F3" s="10" t="s">
        <v>1</v>
      </c>
      <c r="G3" s="10"/>
      <c r="H3" s="10"/>
      <c r="I3" s="10"/>
      <c r="J3" s="10"/>
      <c r="K3" s="10"/>
      <c r="L3" s="10"/>
      <c r="M3" s="10"/>
      <c r="N3" s="11"/>
      <c r="O3" s="11"/>
      <c r="P3" s="12"/>
    </row>
    <row r="4" spans="2:16" ht="46.5" customHeight="1" x14ac:dyDescent="0.3">
      <c r="B4" s="7"/>
      <c r="C4" s="8"/>
      <c r="D4" s="8"/>
      <c r="E4" s="13"/>
      <c r="F4" s="10"/>
      <c r="G4" s="10"/>
      <c r="H4" s="10"/>
      <c r="I4" s="10"/>
      <c r="J4" s="10"/>
      <c r="K4" s="10"/>
      <c r="L4" s="10"/>
      <c r="M4" s="10"/>
      <c r="N4" s="11"/>
      <c r="O4" s="11"/>
      <c r="P4" s="12"/>
    </row>
    <row r="5" spans="2:16" ht="41.25" customHeight="1" x14ac:dyDescent="0.3">
      <c r="B5" s="7"/>
      <c r="C5" s="8"/>
      <c r="D5" s="8"/>
      <c r="E5" s="14" t="s">
        <v>2</v>
      </c>
      <c r="F5" s="15" t="s">
        <v>35</v>
      </c>
      <c r="G5" s="16"/>
      <c r="H5" s="16"/>
      <c r="I5" s="16"/>
      <c r="J5" s="16"/>
      <c r="K5" s="16"/>
      <c r="L5" s="16"/>
      <c r="M5" s="17"/>
      <c r="N5" s="18"/>
      <c r="O5" s="18"/>
      <c r="P5" s="12"/>
    </row>
    <row r="6" spans="2:16" ht="18" customHeight="1" thickBot="1" x14ac:dyDescent="0.35">
      <c r="B6" s="7"/>
      <c r="C6" s="8"/>
      <c r="D6" s="8"/>
      <c r="E6" s="19"/>
      <c r="F6" s="18"/>
      <c r="G6" s="18"/>
      <c r="H6" s="18"/>
      <c r="I6" s="20"/>
      <c r="J6" s="18"/>
      <c r="K6" s="18"/>
      <c r="L6" s="18"/>
      <c r="M6" s="21"/>
      <c r="N6" s="8"/>
      <c r="O6" s="8"/>
      <c r="P6" s="12"/>
    </row>
    <row r="7" spans="2:16" ht="61.5" customHeight="1" thickBot="1" x14ac:dyDescent="0.25">
      <c r="B7" s="7"/>
      <c r="C7" s="8"/>
      <c r="D7" s="8"/>
      <c r="E7" s="8"/>
      <c r="F7" s="8"/>
      <c r="G7" s="8"/>
      <c r="H7" s="8"/>
      <c r="I7" s="22" t="s">
        <v>3</v>
      </c>
      <c r="J7" s="23"/>
      <c r="K7" s="24"/>
      <c r="L7" s="8"/>
      <c r="M7" s="25">
        <f>+AVERAGE(G25,G27,G29,G31,G33)</f>
        <v>0.91657913165266103</v>
      </c>
      <c r="N7" s="26"/>
      <c r="O7" s="26"/>
      <c r="P7" s="12"/>
    </row>
    <row r="8" spans="2:16" ht="18" customHeight="1" x14ac:dyDescent="0.25">
      <c r="B8" s="7"/>
      <c r="C8" s="8"/>
      <c r="D8" s="8"/>
      <c r="E8" s="8"/>
      <c r="F8" s="8"/>
      <c r="G8" s="8"/>
      <c r="H8" s="8"/>
      <c r="I8" s="21"/>
      <c r="J8" s="8"/>
      <c r="K8" s="8"/>
      <c r="L8" s="8"/>
      <c r="M8" s="27"/>
      <c r="N8" s="28"/>
      <c r="O8" s="28"/>
      <c r="P8" s="12"/>
    </row>
    <row r="9" spans="2:16" ht="18" customHeight="1" x14ac:dyDescent="0.2">
      <c r="B9" s="7"/>
      <c r="C9" s="8"/>
      <c r="D9" s="8"/>
      <c r="E9" s="8"/>
      <c r="F9" s="8"/>
      <c r="G9" s="8"/>
      <c r="H9" s="8"/>
      <c r="I9" s="21"/>
      <c r="J9" s="8"/>
      <c r="K9" s="8"/>
      <c r="L9" s="8"/>
      <c r="M9" s="21"/>
      <c r="N9" s="8"/>
      <c r="O9" s="8"/>
      <c r="P9" s="12"/>
    </row>
    <row r="10" spans="2:16" x14ac:dyDescent="0.2">
      <c r="B10" s="7"/>
      <c r="C10" s="8"/>
      <c r="D10" s="8"/>
      <c r="E10" s="8"/>
      <c r="F10" s="8"/>
      <c r="G10" s="8"/>
      <c r="H10" s="8"/>
      <c r="I10" s="21"/>
      <c r="J10" s="8"/>
      <c r="K10" s="8"/>
      <c r="L10" s="8"/>
      <c r="M10" s="21"/>
      <c r="N10" s="8"/>
      <c r="O10" s="8"/>
      <c r="P10" s="12"/>
    </row>
    <row r="11" spans="2:16" ht="46.5" customHeight="1" x14ac:dyDescent="0.2">
      <c r="B11" s="7"/>
      <c r="C11" s="8"/>
      <c r="D11" s="8"/>
      <c r="E11" s="8"/>
      <c r="F11" s="8"/>
      <c r="G11" s="8"/>
      <c r="H11" s="8"/>
      <c r="I11" s="21"/>
      <c r="J11" s="8"/>
      <c r="K11" s="8"/>
      <c r="L11" s="8"/>
      <c r="M11" s="21"/>
      <c r="N11" s="8"/>
      <c r="O11" s="8"/>
      <c r="P11" s="12"/>
    </row>
    <row r="12" spans="2:16" x14ac:dyDescent="0.2">
      <c r="B12" s="7"/>
      <c r="C12" s="8"/>
      <c r="D12" s="8"/>
      <c r="E12" s="8"/>
      <c r="F12" s="8"/>
      <c r="G12" s="8"/>
      <c r="H12" s="8"/>
      <c r="I12" s="21"/>
      <c r="J12" s="8"/>
      <c r="K12" s="8"/>
      <c r="L12" s="8"/>
      <c r="M12" s="21"/>
      <c r="N12" s="8"/>
      <c r="O12" s="8"/>
      <c r="P12" s="12"/>
    </row>
    <row r="13" spans="2:16" ht="19.5" customHeight="1" x14ac:dyDescent="0.2">
      <c r="B13" s="7"/>
      <c r="C13" s="8"/>
      <c r="D13" s="8"/>
      <c r="E13" s="8"/>
      <c r="F13" s="8"/>
      <c r="G13" s="8"/>
      <c r="H13" s="8"/>
      <c r="I13" s="21"/>
      <c r="J13" s="8"/>
      <c r="K13" s="8"/>
      <c r="L13" s="8"/>
      <c r="M13" s="21"/>
      <c r="N13" s="8"/>
      <c r="O13" s="8"/>
      <c r="P13" s="12"/>
    </row>
    <row r="14" spans="2:16" hidden="1" x14ac:dyDescent="0.2">
      <c r="B14" s="7"/>
      <c r="C14" s="8"/>
      <c r="D14" s="8"/>
      <c r="E14" s="8"/>
      <c r="F14" s="8"/>
      <c r="G14" s="8"/>
      <c r="H14" s="8"/>
      <c r="I14" s="21"/>
      <c r="J14" s="8"/>
      <c r="K14" s="8"/>
      <c r="L14" s="8"/>
      <c r="M14" s="21"/>
      <c r="N14" s="8"/>
      <c r="O14" s="8"/>
      <c r="P14" s="12"/>
    </row>
    <row r="15" spans="2:16" hidden="1" x14ac:dyDescent="0.2">
      <c r="B15" s="7"/>
      <c r="C15" s="8"/>
      <c r="D15" s="8"/>
      <c r="E15" s="8"/>
      <c r="F15" s="8"/>
      <c r="G15" s="8"/>
      <c r="H15" s="8"/>
      <c r="I15" s="21"/>
      <c r="J15" s="8"/>
      <c r="K15" s="8"/>
      <c r="L15" s="8"/>
      <c r="M15" s="21"/>
      <c r="N15" s="8"/>
      <c r="O15" s="8"/>
      <c r="P15" s="12"/>
    </row>
    <row r="16" spans="2:16" hidden="1" x14ac:dyDescent="0.2">
      <c r="B16" s="7"/>
      <c r="C16" s="8"/>
      <c r="D16" s="8"/>
      <c r="E16" s="8"/>
      <c r="F16" s="8"/>
      <c r="G16" s="8"/>
      <c r="H16" s="8"/>
      <c r="I16" s="21"/>
      <c r="J16" s="8"/>
      <c r="K16" s="8"/>
      <c r="L16" s="8"/>
      <c r="M16" s="21"/>
      <c r="N16" s="8"/>
      <c r="O16" s="8"/>
      <c r="P16" s="12"/>
    </row>
    <row r="17" spans="2:22" ht="23.25" x14ac:dyDescent="0.2">
      <c r="B17" s="7"/>
      <c r="C17" s="29" t="s">
        <v>4</v>
      </c>
      <c r="D17" s="30"/>
      <c r="E17" s="30"/>
      <c r="F17" s="30"/>
      <c r="G17" s="30"/>
      <c r="H17" s="30"/>
      <c r="I17" s="30"/>
      <c r="J17" s="30"/>
      <c r="K17" s="30"/>
      <c r="L17" s="30"/>
      <c r="M17" s="31"/>
      <c r="N17" s="32"/>
      <c r="O17" s="32"/>
      <c r="P17" s="12"/>
    </row>
    <row r="18" spans="2:22" ht="15.75" customHeight="1" x14ac:dyDescent="0.2">
      <c r="B18" s="7"/>
      <c r="C18" s="33"/>
      <c r="D18" s="33"/>
      <c r="E18" s="33"/>
      <c r="F18" s="33"/>
      <c r="G18" s="33"/>
      <c r="H18" s="33"/>
      <c r="I18" s="34"/>
      <c r="J18" s="33"/>
      <c r="K18" s="33"/>
      <c r="L18" s="33"/>
      <c r="M18" s="34"/>
      <c r="N18" s="35"/>
      <c r="O18" s="35"/>
      <c r="P18" s="12"/>
    </row>
    <row r="19" spans="2:22" ht="114.75" customHeight="1" x14ac:dyDescent="0.2">
      <c r="B19" s="7"/>
      <c r="C19" s="36" t="s">
        <v>5</v>
      </c>
      <c r="D19" s="37"/>
      <c r="E19" s="38" t="s">
        <v>6</v>
      </c>
      <c r="F19" s="39" t="s">
        <v>7</v>
      </c>
      <c r="G19" s="40"/>
      <c r="H19" s="40"/>
      <c r="I19" s="40"/>
      <c r="J19" s="40"/>
      <c r="K19" s="40"/>
      <c r="L19" s="40"/>
      <c r="M19" s="41"/>
      <c r="N19" s="42"/>
      <c r="O19" s="42"/>
      <c r="P19" s="12"/>
    </row>
    <row r="20" spans="2:22" ht="63.75" customHeight="1" x14ac:dyDescent="0.2">
      <c r="B20" s="7"/>
      <c r="C20" s="36" t="s">
        <v>8</v>
      </c>
      <c r="D20" s="37"/>
      <c r="E20" s="43" t="s">
        <v>9</v>
      </c>
      <c r="F20" s="39" t="s">
        <v>10</v>
      </c>
      <c r="G20" s="40"/>
      <c r="H20" s="40"/>
      <c r="I20" s="40"/>
      <c r="J20" s="40"/>
      <c r="K20" s="40"/>
      <c r="L20" s="40"/>
      <c r="M20" s="41"/>
      <c r="N20" s="42"/>
      <c r="O20" s="42"/>
      <c r="P20" s="12"/>
    </row>
    <row r="21" spans="2:22" ht="117.75" customHeight="1" x14ac:dyDescent="0.2">
      <c r="B21" s="7"/>
      <c r="C21" s="44" t="s">
        <v>11</v>
      </c>
      <c r="D21" s="45"/>
      <c r="E21" s="43" t="s">
        <v>9</v>
      </c>
      <c r="F21" s="39" t="s">
        <v>12</v>
      </c>
      <c r="G21" s="40"/>
      <c r="H21" s="40"/>
      <c r="I21" s="40"/>
      <c r="J21" s="40"/>
      <c r="K21" s="40"/>
      <c r="L21" s="40"/>
      <c r="M21" s="41"/>
      <c r="N21" s="42"/>
      <c r="O21" s="42"/>
      <c r="P21" s="12"/>
    </row>
    <row r="22" spans="2:22" ht="9.75" customHeight="1" thickBot="1" x14ac:dyDescent="0.25">
      <c r="B22" s="7"/>
      <c r="C22" s="8"/>
      <c r="D22" s="8"/>
      <c r="E22" s="8"/>
      <c r="F22" s="8"/>
      <c r="G22" s="46"/>
      <c r="H22" s="8"/>
      <c r="I22" s="21"/>
      <c r="J22" s="8"/>
      <c r="K22" s="8"/>
      <c r="L22" s="8"/>
      <c r="M22" s="21"/>
      <c r="N22" s="8"/>
      <c r="O22" s="8"/>
      <c r="P22" s="12"/>
    </row>
    <row r="23" spans="2:22" ht="102.75" customHeight="1" thickBot="1" x14ac:dyDescent="0.25">
      <c r="B23" s="7"/>
      <c r="C23" s="47" t="s">
        <v>13</v>
      </c>
      <c r="D23" s="48"/>
      <c r="E23" s="49" t="s">
        <v>14</v>
      </c>
      <c r="F23" s="48"/>
      <c r="G23" s="49" t="s">
        <v>15</v>
      </c>
      <c r="H23" s="48"/>
      <c r="I23" s="50" t="s">
        <v>16</v>
      </c>
      <c r="J23" s="51"/>
      <c r="K23" s="52" t="s">
        <v>17</v>
      </c>
      <c r="L23" s="51"/>
      <c r="M23" s="53" t="s">
        <v>18</v>
      </c>
      <c r="N23" s="51"/>
      <c r="O23" s="54" t="s">
        <v>19</v>
      </c>
      <c r="P23" s="12"/>
      <c r="Q23" s="55"/>
    </row>
    <row r="24" spans="2:22" ht="6.75" customHeight="1" x14ac:dyDescent="0.35">
      <c r="B24" s="7"/>
      <c r="C24" s="56"/>
      <c r="D24" s="57"/>
      <c r="E24" s="57"/>
      <c r="F24" s="57"/>
      <c r="G24" s="57"/>
      <c r="H24" s="57"/>
      <c r="I24" s="58"/>
      <c r="J24" s="57"/>
      <c r="K24" s="59"/>
      <c r="L24" s="57"/>
      <c r="M24" s="60"/>
      <c r="N24" s="57"/>
      <c r="O24" s="57"/>
      <c r="P24" s="12"/>
    </row>
    <row r="25" spans="2:22" ht="388.5" customHeight="1" x14ac:dyDescent="0.2">
      <c r="B25" s="7"/>
      <c r="C25" s="61" t="s">
        <v>20</v>
      </c>
      <c r="D25" s="62"/>
      <c r="E25" s="63" t="str">
        <f>+IF([1]Hoja1!$N$2&gt;=0.5,"Si","No")</f>
        <v>Si</v>
      </c>
      <c r="F25" s="64"/>
      <c r="G25" s="65">
        <f>+[1]Hoja1!N2</f>
        <v>0.94791666666666663</v>
      </c>
      <c r="H25" s="64"/>
      <c r="I25" s="66" t="s">
        <v>21</v>
      </c>
      <c r="J25" s="67"/>
      <c r="K25" s="68">
        <v>0.91</v>
      </c>
      <c r="L25" s="69"/>
      <c r="M25" s="66" t="s">
        <v>22</v>
      </c>
      <c r="N25" s="70"/>
      <c r="O25" s="71">
        <f>G25-K25</f>
        <v>3.7916666666666599E-2</v>
      </c>
      <c r="P25" s="72"/>
      <c r="Q25" s="73"/>
      <c r="R25" s="73"/>
      <c r="S25" s="73"/>
      <c r="T25" s="73"/>
      <c r="U25" s="73"/>
      <c r="V25" s="73"/>
    </row>
    <row r="26" spans="2:22" ht="12.75" customHeight="1" x14ac:dyDescent="0.35">
      <c r="B26" s="7"/>
      <c r="C26" s="56"/>
      <c r="D26" s="74"/>
      <c r="E26" s="75"/>
      <c r="F26" s="57"/>
      <c r="G26" s="76"/>
      <c r="H26" s="57"/>
      <c r="I26" s="77"/>
      <c r="J26" s="57"/>
      <c r="K26" s="59"/>
      <c r="L26" s="57"/>
      <c r="M26" s="78"/>
      <c r="N26" s="79"/>
      <c r="O26" s="80"/>
      <c r="P26" s="12"/>
    </row>
    <row r="27" spans="2:22" ht="409.5" customHeight="1" x14ac:dyDescent="0.2">
      <c r="B27" s="7"/>
      <c r="C27" s="81" t="s">
        <v>23</v>
      </c>
      <c r="D27" s="62"/>
      <c r="E27" s="63" t="str">
        <f>+IF([1]Hoja1!$N$26&gt;=0.5,"Si","No")</f>
        <v>Si</v>
      </c>
      <c r="F27" s="57"/>
      <c r="G27" s="65">
        <f>+[1]Hoja1!N26</f>
        <v>0.91176470588235292</v>
      </c>
      <c r="H27" s="57"/>
      <c r="I27" s="82" t="s">
        <v>24</v>
      </c>
      <c r="J27" s="57"/>
      <c r="K27" s="68">
        <v>0.91</v>
      </c>
      <c r="L27" s="83"/>
      <c r="M27" s="84" t="s">
        <v>25</v>
      </c>
      <c r="N27" s="70"/>
      <c r="O27" s="71">
        <f>G27-K27</f>
        <v>1.7647058823528905E-3</v>
      </c>
      <c r="P27" s="12"/>
    </row>
    <row r="28" spans="2:22" ht="6.75" customHeight="1" x14ac:dyDescent="0.35">
      <c r="B28" s="7"/>
      <c r="C28" s="56"/>
      <c r="D28" s="74"/>
      <c r="E28" s="75"/>
      <c r="F28" s="57"/>
      <c r="G28" s="76"/>
      <c r="H28" s="57"/>
      <c r="I28" s="77"/>
      <c r="J28" s="57"/>
      <c r="K28" s="59"/>
      <c r="L28" s="57"/>
      <c r="M28" s="60"/>
      <c r="N28" s="79"/>
      <c r="O28" s="80"/>
      <c r="P28" s="12"/>
    </row>
    <row r="29" spans="2:22" ht="376.5" customHeight="1" x14ac:dyDescent="0.2">
      <c r="B29" s="7"/>
      <c r="C29" s="85" t="s">
        <v>26</v>
      </c>
      <c r="D29" s="62"/>
      <c r="E29" s="63" t="str">
        <f>+IF([1]Hoja1!$N$43&gt;=0.5,"Si","No")</f>
        <v>Si</v>
      </c>
      <c r="F29" s="57"/>
      <c r="G29" s="65">
        <f>+[1]Hoja1!N43</f>
        <v>0.8125</v>
      </c>
      <c r="H29" s="57"/>
      <c r="I29" s="84" t="s">
        <v>27</v>
      </c>
      <c r="J29" s="57"/>
      <c r="K29" s="68">
        <v>0.81</v>
      </c>
      <c r="L29" s="83"/>
      <c r="M29" s="84" t="s">
        <v>28</v>
      </c>
      <c r="N29" s="70"/>
      <c r="O29" s="71">
        <f>G29-K29</f>
        <v>2.4999999999999467E-3</v>
      </c>
      <c r="P29" s="12"/>
    </row>
    <row r="30" spans="2:22" ht="6.75" customHeight="1" x14ac:dyDescent="0.35">
      <c r="B30" s="7"/>
      <c r="C30" s="56"/>
      <c r="D30" s="74"/>
      <c r="E30" s="75"/>
      <c r="F30" s="57"/>
      <c r="G30" s="76"/>
      <c r="H30" s="57"/>
      <c r="I30" s="77"/>
      <c r="J30" s="57"/>
      <c r="K30" s="59"/>
      <c r="L30" s="57"/>
      <c r="M30" s="60"/>
      <c r="N30" s="79"/>
      <c r="O30" s="80"/>
      <c r="P30" s="12"/>
    </row>
    <row r="31" spans="2:22" ht="409.5" x14ac:dyDescent="0.2">
      <c r="B31" s="7"/>
      <c r="C31" s="86" t="s">
        <v>29</v>
      </c>
      <c r="D31" s="62"/>
      <c r="E31" s="63" t="str">
        <f>+IF([1]Hoja1!$N$55&gt;=0.5,"Si","No")</f>
        <v>Si</v>
      </c>
      <c r="F31" s="57"/>
      <c r="G31" s="65">
        <f>+[1]Hoja1!N55</f>
        <v>0.9285714285714286</v>
      </c>
      <c r="H31" s="57"/>
      <c r="I31" s="66" t="s">
        <v>30</v>
      </c>
      <c r="J31" s="57"/>
      <c r="K31" s="68">
        <v>0.89</v>
      </c>
      <c r="L31" s="83"/>
      <c r="M31" s="84" t="s">
        <v>31</v>
      </c>
      <c r="N31" s="70"/>
      <c r="O31" s="71">
        <f>G31-K31</f>
        <v>3.857142857142859E-2</v>
      </c>
      <c r="P31" s="12"/>
    </row>
    <row r="32" spans="2:22" ht="8.25" customHeight="1" x14ac:dyDescent="0.35">
      <c r="B32" s="7"/>
      <c r="C32" s="56"/>
      <c r="D32" s="74"/>
      <c r="E32" s="75"/>
      <c r="F32" s="57"/>
      <c r="G32" s="76"/>
      <c r="H32" s="57"/>
      <c r="I32" s="77"/>
      <c r="J32" s="57"/>
      <c r="K32" s="59"/>
      <c r="L32" s="57"/>
      <c r="M32" s="60"/>
      <c r="N32" s="79"/>
      <c r="O32" s="80"/>
      <c r="P32" s="12"/>
    </row>
    <row r="33" spans="2:16" ht="408.75" customHeight="1" x14ac:dyDescent="0.2">
      <c r="B33" s="7"/>
      <c r="C33" s="87" t="s">
        <v>32</v>
      </c>
      <c r="D33" s="62"/>
      <c r="E33" s="63" t="str">
        <f>+IF([1]Hoja1!$N$69&gt;=0.5,"Si","No")</f>
        <v>Si</v>
      </c>
      <c r="F33" s="57"/>
      <c r="G33" s="65">
        <f>+[1]Hoja1!N69</f>
        <v>0.9821428571428571</v>
      </c>
      <c r="H33" s="57"/>
      <c r="I33" s="88" t="s">
        <v>33</v>
      </c>
      <c r="J33" s="57"/>
      <c r="K33" s="68">
        <v>0.98</v>
      </c>
      <c r="L33" s="83"/>
      <c r="M33" s="89" t="s">
        <v>34</v>
      </c>
      <c r="N33" s="70"/>
      <c r="O33" s="71">
        <f>G33-K33</f>
        <v>2.142857142857113E-3</v>
      </c>
      <c r="P33" s="12"/>
    </row>
    <row r="34" spans="2:16" ht="15.75" x14ac:dyDescent="0.2">
      <c r="B34" s="7"/>
      <c r="C34" s="90"/>
      <c r="D34" s="90"/>
      <c r="E34" s="35"/>
      <c r="F34" s="8"/>
      <c r="G34" s="8"/>
      <c r="H34" s="8"/>
      <c r="I34" s="21"/>
      <c r="J34" s="8"/>
      <c r="K34" s="8"/>
      <c r="L34" s="8"/>
      <c r="M34" s="91"/>
      <c r="N34" s="92"/>
      <c r="O34" s="92"/>
      <c r="P34" s="12"/>
    </row>
    <row r="35" spans="2:16" ht="15.75" x14ac:dyDescent="0.2">
      <c r="B35" s="7"/>
      <c r="C35" s="93"/>
      <c r="D35" s="90"/>
      <c r="E35" s="35"/>
      <c r="F35" s="8"/>
      <c r="G35" s="8"/>
      <c r="H35" s="8"/>
      <c r="I35" s="21"/>
      <c r="J35" s="8"/>
      <c r="K35" s="8"/>
      <c r="L35" s="8"/>
      <c r="M35" s="91"/>
      <c r="N35" s="92"/>
      <c r="O35" s="92"/>
      <c r="P35" s="12"/>
    </row>
    <row r="36" spans="2:16" x14ac:dyDescent="0.2">
      <c r="B36" s="7"/>
      <c r="C36" s="94"/>
      <c r="D36" s="8"/>
      <c r="E36" s="8"/>
      <c r="F36" s="8"/>
      <c r="G36" s="8"/>
      <c r="H36" s="8"/>
      <c r="I36" s="21"/>
      <c r="J36" s="8"/>
      <c r="K36" s="8"/>
      <c r="L36" s="8"/>
      <c r="M36" s="21"/>
      <c r="N36" s="8"/>
      <c r="O36" s="8"/>
      <c r="P36" s="12"/>
    </row>
    <row r="37" spans="2:16" ht="13.5" thickBot="1" x14ac:dyDescent="0.25">
      <c r="B37" s="95"/>
      <c r="C37" s="96"/>
      <c r="D37" s="96"/>
      <c r="E37" s="96"/>
      <c r="F37" s="96"/>
      <c r="G37" s="96"/>
      <c r="H37" s="96"/>
      <c r="I37" s="97"/>
      <c r="J37" s="96"/>
      <c r="K37" s="96"/>
      <c r="L37" s="96"/>
      <c r="M37" s="97"/>
      <c r="N37" s="96"/>
      <c r="O37" s="96"/>
      <c r="P37" s="98"/>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25" right="0.25" top="0.75" bottom="0.75" header="0.3" footer="0.3"/>
  <pageSetup scale="42" fitToHeight="0"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0361AF8C-84BF-428A-82D2-BB868E1FCAE7}">
            <xm:f>0</xm:f>
            <xm:f>'[Informe Evaluación Independiente Sistema de Control Interno II semestre 2022Rev.xlsb]Analisis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94E20714-5EFB-4ED0-A60A-5DB075F001D0}">
            <xm:f>0</xm:f>
            <xm:f>'[Informe Evaluación Independiente Sistema de Control Interno II semestre 2022Rev.xlsb]Analisis de Resultados'!#REF!</xm:f>
            <x14:dxf>
              <fill>
                <patternFill>
                  <bgColor rgb="FFFF0000"/>
                </patternFill>
              </fill>
            </x14:dxf>
          </x14:cfRule>
          <xm:sqref>K25</xm:sqref>
        </x14:conditionalFormatting>
        <x14:conditionalFormatting xmlns:xm="http://schemas.microsoft.com/office/excel/2006/main">
          <x14:cfRule type="cellIs" priority="16" operator="between" id="{8080B8B7-B465-4372-B87A-AC55FFDDBD7C}">
            <xm:f>0</xm:f>
            <xm:f>'[Informe Evaluación Independiente Sistema de Control Interno II semestre 2022Rev.xlsb]Analisis de Resultados'!#REF!</xm:f>
            <x14:dxf>
              <fill>
                <patternFill>
                  <bgColor rgb="FFFF0000"/>
                </patternFill>
              </fill>
            </x14:dxf>
          </x14:cfRule>
          <xm:sqref>K27</xm:sqref>
        </x14:conditionalFormatting>
        <x14:conditionalFormatting xmlns:xm="http://schemas.microsoft.com/office/excel/2006/main">
          <x14:cfRule type="cellIs" priority="12" operator="between" id="{7FCA7B28-FC24-4FE9-8D78-A09B4D252910}">
            <xm:f>0</xm:f>
            <xm:f>'[Informe Evaluación Independiente Sistema de Control Interno II semestre 2022Rev.xlsb]Analisis de Resultados'!#REF!</xm:f>
            <x14:dxf>
              <fill>
                <patternFill>
                  <bgColor rgb="FFFF0000"/>
                </patternFill>
              </fill>
            </x14:dxf>
          </x14:cfRule>
          <xm:sqref>K29</xm:sqref>
        </x14:conditionalFormatting>
        <x14:conditionalFormatting xmlns:xm="http://schemas.microsoft.com/office/excel/2006/main">
          <x14:cfRule type="cellIs" priority="8" operator="between" id="{29D97790-D61D-4456-A1BB-7E0ED6D0BBBC}">
            <xm:f>0</xm:f>
            <xm:f>'[Informe Evaluación Independiente Sistema de Control Interno II semestre 2022Rev.xlsb]Analisis de Resultados'!#REF!</xm:f>
            <x14:dxf>
              <fill>
                <patternFill>
                  <bgColor rgb="FFFF0000"/>
                </patternFill>
              </fill>
            </x14:dxf>
          </x14:cfRule>
          <xm:sqref>K31</xm:sqref>
        </x14:conditionalFormatting>
        <x14:conditionalFormatting xmlns:xm="http://schemas.microsoft.com/office/excel/2006/main">
          <x14:cfRule type="cellIs" priority="4" operator="between" id="{25018C0E-BE46-4787-B5BC-3D158B36D4E1}">
            <xm:f>0</xm:f>
            <xm:f>'[Informe Evaluación Independiente Sistema de Control Interno II semestre 2022Rev.xlsb]Analisis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vt:lpstr>
      <vt:lpstr>Conclusiones!Área_de_impresión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Pilar Duar</dc:creator>
  <cp:lastModifiedBy>Maria del Pilar Duar</cp:lastModifiedBy>
  <dcterms:created xsi:type="dcterms:W3CDTF">2023-01-12T17:22:13Z</dcterms:created>
  <dcterms:modified xsi:type="dcterms:W3CDTF">2023-01-12T17:25:23Z</dcterms:modified>
</cp:coreProperties>
</file>