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615" activeTab="0"/>
  </bookViews>
  <sheets>
    <sheet name="Mapa de Riesgos Corrupción 2017" sheetId="1" r:id="rId1"/>
    <sheet name="Matriz de Calificación" sheetId="2" r:id="rId2"/>
    <sheet name="Riesgos salen 2017" sheetId="3" r:id="rId3"/>
  </sheets>
  <definedNames>
    <definedName name="_xlnm.Print_Area" localSheetId="0">'Mapa de Riesgos Corrupción 2017'!$B$2:$Y$76</definedName>
    <definedName name="Excel_BuiltIn_Print_Area" localSheetId="0">'Mapa de Riesgos Corrupción 2017:Matriz de Calificación'!$A$1:$X$25</definedName>
    <definedName name="Excel_BuiltIn_Print_Titles" localSheetId="0">'Mapa de Riesgos Corrupción 2017'!$A$6:$A$7</definedName>
    <definedName name="_xlnm.Print_Titles" localSheetId="0">'Mapa de Riesgos Corrupción 2017'!$6:$7</definedName>
  </definedNames>
  <calcPr fullCalcOnLoad="1"/>
</workbook>
</file>

<file path=xl/comments1.xml><?xml version="1.0" encoding="utf-8"?>
<comments xmlns="http://schemas.openxmlformats.org/spreadsheetml/2006/main">
  <authors>
    <author/>
  </authors>
  <commentList>
    <comment ref="F16" authorId="0">
      <text>
        <r>
          <rPr>
            <sz val="10"/>
            <rFont val="Arial"/>
            <family val="2"/>
          </rPr>
          <t xml:space="preserve">Este riesgo fue tratado con el Área de Producción y se envió a revisión de la SubArtes </t>
        </r>
      </text>
    </comment>
    <comment ref="J71" authorId="0">
      <text>
        <r>
          <rPr>
            <sz val="10"/>
            <rFont val="Arial"/>
            <family val="2"/>
          </rPr>
          <t xml:space="preserve">Se coloca la mas baja </t>
        </r>
      </text>
    </comment>
  </commentList>
</comments>
</file>

<file path=xl/sharedStrings.xml><?xml version="1.0" encoding="utf-8"?>
<sst xmlns="http://schemas.openxmlformats.org/spreadsheetml/2006/main" count="681" uniqueCount="482">
  <si>
    <t xml:space="preserve">MAPA DE RIESGOS DE CORRUPCIÓN </t>
  </si>
  <si>
    <t>Entidad:</t>
  </si>
  <si>
    <t>Instituto Distrital de las Artes – IDARTES</t>
  </si>
  <si>
    <t xml:space="preserve">Fecha de actualización </t>
  </si>
  <si>
    <t xml:space="preserve">Versión </t>
  </si>
  <si>
    <t xml:space="preserve">PROCESO Y OBJETIVO </t>
  </si>
  <si>
    <t>IDENTIFICACION</t>
  </si>
  <si>
    <t>RIESGO INHERENTE</t>
  </si>
  <si>
    <t>CONTROLES</t>
  </si>
  <si>
    <t xml:space="preserve">RIESGO RESIDUAL </t>
  </si>
  <si>
    <t>ACCIONES ASOCIADAS AL CONTROL</t>
  </si>
  <si>
    <t>MONITOREO Y REVISION</t>
  </si>
  <si>
    <t>CAUSAS</t>
  </si>
  <si>
    <t>RIESGOS</t>
  </si>
  <si>
    <t>DESCRIPCION</t>
  </si>
  <si>
    <t>CONSECUENCIAS</t>
  </si>
  <si>
    <t>PROBABILIDAD</t>
  </si>
  <si>
    <t xml:space="preserve">IMPACTO </t>
  </si>
  <si>
    <t>ZONA</t>
  </si>
  <si>
    <t xml:space="preserve">PERIODO DE EJECUCION </t>
  </si>
  <si>
    <t>ACCIONES</t>
  </si>
  <si>
    <t>REGISTRO</t>
  </si>
  <si>
    <t xml:space="preserve">RESPONSABLE </t>
  </si>
  <si>
    <t xml:space="preserve">INDICADOR </t>
  </si>
  <si>
    <t xml:space="preserve">FECHA </t>
  </si>
  <si>
    <t xml:space="preserve"> ACCIONES ADELANTADAS</t>
  </si>
  <si>
    <t>RESPONSABLE</t>
  </si>
  <si>
    <t>OFICINA ASESORA DE PLANEACIÓN</t>
  </si>
  <si>
    <t>ALTA</t>
  </si>
  <si>
    <t>MODERADA</t>
  </si>
  <si>
    <t>Vigencia 2016</t>
  </si>
  <si>
    <t>Oficina Asesora de Planeación</t>
  </si>
  <si>
    <t>Correos electrónicos</t>
  </si>
  <si>
    <t>Tráfico de influencias para la adjudicación de contratos.</t>
  </si>
  <si>
    <t>Injerencia de un servidor público en un proceso de contratación de servicios de personas naturales o jurídicas</t>
  </si>
  <si>
    <t>Mala ejecución contractual por presión o desmotivación</t>
  </si>
  <si>
    <t>BAJA</t>
  </si>
  <si>
    <t>Área Administrativa del Proyecto</t>
  </si>
  <si>
    <t>Supervisión desleal de contratos realizados en el proyecto</t>
  </si>
  <si>
    <t>Manipulación de la función de supervisión por parte de particulares que tienen un interés comercial de beneficiar a un tercero. La supervisión se entorpece de manera indebida en la ejecución de un contrato, realizando solicitudes frecuentes innecesarias, emitiendo conceptos técnicos equivocados, entre otras prácticas, con el fin de presionar el incumplimiento por parte del contratista.</t>
  </si>
  <si>
    <t>Afectaciones en el cumplimiento de obligaciones por parte de los contratistas</t>
  </si>
  <si>
    <t>Filtros y canales de apoyo a la supervisión por parte de varios equipos del proyecto</t>
  </si>
  <si>
    <t>Revisión de informes por parte de diferentes equipos: artístico pedagógico, coordinaciones de gestión territorial, circulación, espacios adecuados, administrativa, coordinador del proyecto previo a la revisión por parte de la supervisora general del proyecto.</t>
  </si>
  <si>
    <t xml:space="preserve">Informes realizados por los diferentes equipos </t>
  </si>
  <si>
    <t>N.º de informes revisados  por apoyo a supervisión</t>
  </si>
  <si>
    <t>Actas de Asistencia   Actas de reunión  Correo electrónico</t>
  </si>
  <si>
    <t>ÁREA DE PRODUCCIÓN</t>
  </si>
  <si>
    <t>Conductas inapropiadas por parte del funcionario a cargo del cierre de cuentas por servicios prestados con los proveedores.</t>
  </si>
  <si>
    <t>Pagos de insumos a proveedores sobre servicios solicitados pero no prestados.</t>
  </si>
  <si>
    <t>Efectuar pagos a proveedores que no cumplen con los requerimientos de contratos</t>
  </si>
  <si>
    <t>Terminación anticipada de contrato.</t>
  </si>
  <si>
    <t>Planillas de verificación de insumos</t>
  </si>
  <si>
    <t>Continuar con la verificación de la documentación presentada por el proveedor.</t>
  </si>
  <si>
    <t>Revisión de la documentación presentada por el proveedor</t>
  </si>
  <si>
    <t>Oficina de Producción</t>
  </si>
  <si>
    <t>Actas de reunión levantadas</t>
  </si>
  <si>
    <t>Apertura de investigación disciplinaria.</t>
  </si>
  <si>
    <t>Registro de solicitud de insumos</t>
  </si>
  <si>
    <t>No realizar las verificaciones en campo de los recursos instalados y servicios prestados.</t>
  </si>
  <si>
    <t>Manejo inadecuado de recursos públicos</t>
  </si>
  <si>
    <t>Reunión de conciliación de servicios prestados</t>
  </si>
  <si>
    <t xml:space="preserve">Informar al supervisor del contrato, frente a las anomalías que se puedan presentar con los proveedores. </t>
  </si>
  <si>
    <t>Subdirección de las Artes y Oficina de Producción</t>
  </si>
  <si>
    <t>No verificación de las facturas y soportes de servicio.</t>
  </si>
  <si>
    <t>Desfinanciación de otros proyectos.</t>
  </si>
  <si>
    <t>Verificación de facturación y soportes radicados por el proveedor</t>
  </si>
  <si>
    <r>
      <t>Gestión de Fomento a las prácticas artísticas:</t>
    </r>
    <r>
      <rPr>
        <sz val="11"/>
        <rFont val="Arial"/>
        <family val="2"/>
      </rPr>
      <t xml:space="preserve"> Promover el fortalecimiento del campo artístico y de las prácticas que llevan a cabo los agentes del sector, instituciones y organizaciones culturales a través de la entrega de recursos financieros, técnicos y en especie</t>
    </r>
  </si>
  <si>
    <t>SUBDIRECCION DE LAS ARTES
TODAS LAS ÁREAS DE LA ENTIDAD</t>
  </si>
  <si>
    <t>Intereses personales en la relación con la vinculación de una organización determinada en los procesos contractuales de la entidad</t>
  </si>
  <si>
    <t xml:space="preserve">Solicitud de coimas (cohecho) para suscribir  contratos y/o convenios de asociación </t>
  </si>
  <si>
    <t xml:space="preserve">Solicitud de comisiones para facilitar o vincular a organizaciones o personas naturales en los procesos contractuales de la entidad </t>
  </si>
  <si>
    <t>Investigación disciplinaria, fiscal y/o penal para el personal implicado y/o el supervisor del convenio</t>
  </si>
  <si>
    <t xml:space="preserve">Para el caso de los convenios de asociación se extiende invitación a diferentes ESALES </t>
  </si>
  <si>
    <t xml:space="preserve">Realizar una encuesta a proveedores de la entidad frente a temas de corrupción </t>
  </si>
  <si>
    <t xml:space="preserve">
 Subdirección de las Artes y Equipamientos
Área de comunicaciones
Control interno
</t>
  </si>
  <si>
    <t>1 Encuesta elaborada</t>
  </si>
  <si>
    <t>Se cuenta con un procedimiento de supervisión y cada supervisor cuenta con un el apoyo de funcionarios y/o contratistas</t>
  </si>
  <si>
    <t>Falta de ética de funcionarios que han estado vinculados a la entidad</t>
  </si>
  <si>
    <t>Ejecución de contratos sin la debida interventoría.</t>
  </si>
  <si>
    <t>Para las licitaciones se solicita el acompañamiento de la Veeduría Distrital</t>
  </si>
  <si>
    <t>Campaña interna y externa de denuncia de hechos de corrupción a través del SDQS</t>
  </si>
  <si>
    <t>Actas de Asistencia
Correos Electrónicos
Comunicaciones Internas</t>
  </si>
  <si>
    <r>
      <t xml:space="preserve">Área de comunicaciones
</t>
    </r>
    <r>
      <rPr>
        <b/>
        <sz val="11"/>
        <color indexed="8"/>
        <rFont val="Arial"/>
        <family val="2"/>
      </rPr>
      <t xml:space="preserve">
</t>
    </r>
    <r>
      <rPr>
        <sz val="11"/>
        <color indexed="8"/>
        <rFont val="Arial"/>
        <family val="2"/>
      </rPr>
      <t xml:space="preserve"> 
 Subdirección de las Artes</t>
    </r>
  </si>
  <si>
    <t>1 campaña realizada</t>
  </si>
  <si>
    <t>Cláusula contractual que obliga a los contratistas que apoyan la supervisión a informar a los ordenadores del gasto y /o supervisores sobre irregularidades presentadas en la ejecución de los contratos a los que relaciona seguimiento</t>
  </si>
  <si>
    <t>Permanente</t>
  </si>
  <si>
    <t>Reforzar el código de ética y buen gobierno adoptado por la entidad.</t>
  </si>
  <si>
    <t>Área de Talento Humano</t>
  </si>
  <si>
    <t xml:space="preserve">Campañas realizadas frente al tema </t>
  </si>
  <si>
    <t>ÁREA DE CONVOCATORIAS</t>
  </si>
  <si>
    <t>Limitaciones de tiempo y herramientas tecnológicas en el proceso de verificación de propuestas</t>
  </si>
  <si>
    <t>Posible favorecimiento de propuestas que no cumplen con los requisitos de participación</t>
  </si>
  <si>
    <t xml:space="preserve">Al incurrir en errores en el proceso de verificación, se pueden presentar posibles favorecimiento de propuestas que no cumplen con los requisitos de participación </t>
  </si>
  <si>
    <t>Incremento de errores a la hora de verificar los requisitos de participación en los concursos</t>
  </si>
  <si>
    <t>La verificación se realiza con la información de la cartilla del concurso y con la plataforma del SIS establecida para el proceso.</t>
  </si>
  <si>
    <t>Elaborar informes que evidencien casos recurrente en la verificación de los requisitos mínimos</t>
  </si>
  <si>
    <t xml:space="preserve">Informe </t>
  </si>
  <si>
    <t>Área de Convocatorias</t>
  </si>
  <si>
    <t>Número de informes realizados / número de informes planeados</t>
  </si>
  <si>
    <t>Alto número de propuestas por verificar</t>
  </si>
  <si>
    <t>Reprocesos administrativos</t>
  </si>
  <si>
    <t>Revisión al momento del alistamiento de los documentos del seleccionado como ganador por el jurado</t>
  </si>
  <si>
    <t>Reuniones de audiencia con concursantes en casos especiales</t>
  </si>
  <si>
    <t>Realizar solicitudes de mejoras para la optimización de la plataforma SIS</t>
  </si>
  <si>
    <t>Número de solicitudes / número de fallas en la plataforma</t>
  </si>
  <si>
    <t>GESTIÓN PUFA</t>
  </si>
  <si>
    <t>Los productores requieren permisos en tiempos más cortos de los establecidos en la norma.</t>
  </si>
  <si>
    <t>Ofrecimiento de dádivas a funcionarios de las entidades administradoras y gestora para el trámite de los permisos en cualquiera de sus fases.</t>
  </si>
  <si>
    <t>Se refiere a posibles actos de corrupción en los que pueden ocurrir los funcionarios de la entidad gestora, el Idartes, y las entidades administradoras para adelantar el trámite por fuera de lo establecido en la norma.</t>
  </si>
  <si>
    <t>Investigaciones y sanciones disciplinarias.</t>
  </si>
  <si>
    <t>Se coordina la operación del PUFA a través del formulario en línea.</t>
  </si>
  <si>
    <t>Gerencia de Audiovisuales - Cinemateca Distrital</t>
  </si>
  <si>
    <t>Pérdida de credibilidad de la entidad gestora ante actos de corrupción.</t>
  </si>
  <si>
    <t>Dar oportuna respuesta en el concepto del Idartes como entidad gestora, y en general dar cumplimiento a la línea de tiempo y actividades de la Resolución 1079 de 2015 del Idartes y sus modificatorias.</t>
  </si>
  <si>
    <t>SUBDIRECCION DE EQUIPAMIENTOS CULTURALES</t>
  </si>
  <si>
    <t>Intereses personales de los programadores de eventos</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</si>
  <si>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</si>
  <si>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</si>
  <si>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La programación se consulta con el director de la entidad.</t>
  </si>
  <si>
    <t>Subdirección de Equipamientos Culturales</t>
  </si>
  <si>
    <t xml:space="preserve">Los artistas influyan económicamente en los programadores de los eventos </t>
  </si>
  <si>
    <r>
      <t xml:space="preserve">Gestión Jurídica: </t>
    </r>
    <r>
      <rPr>
        <sz val="11"/>
        <color indexed="8"/>
        <rFont val="Arial"/>
        <family val="2"/>
      </rPr>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r>
  </si>
  <si>
    <t>CONTRATACIÓN</t>
  </si>
  <si>
    <t>No se hicieron cotizaciones de acuerdo con el formato del SIG.</t>
  </si>
  <si>
    <t>Error en la estructuración del análisis del sector (soporte del estudio de mercado).</t>
  </si>
  <si>
    <t>Está relacionado con posibles errores dentro de la estructuración del estudio del sector que puedan ser interpretados como direccionamiento de la contratación</t>
  </si>
  <si>
    <t>Desgaste administrativo.</t>
  </si>
  <si>
    <t>Revisión detallada de cada uno de los ítems que conforme a los establecido por Colombia Compra Eficiente y en los formatos formalizados en el SIG, se deben tener en cuenta para la formalización del Análisis del sector.</t>
  </si>
  <si>
    <t>Actas de Asistencia 
Diseños de Diapositivas
Correos Electrónicos</t>
  </si>
  <si>
    <t>Oficina Asesora Jurídica</t>
  </si>
  <si>
    <t>Acta de asistencia</t>
  </si>
  <si>
    <t>No se verifican históricos y referentes de otras entidades.</t>
  </si>
  <si>
    <t>Información inexacta para soportar los estudios previos.</t>
  </si>
  <si>
    <t xml:space="preserve">
No se atienden indicadores del Sector. 
</t>
  </si>
  <si>
    <t xml:space="preserve">
Revisión detallada de la documentación que parte de  análisis del sector.
</t>
  </si>
  <si>
    <t>No se atienden los lineamientos  en cuanto a los contenidos de la Agencia de Colombia Compra Eficiente.</t>
  </si>
  <si>
    <t>Reprocesos en los procedimientos determinados por la OAJ</t>
  </si>
  <si>
    <t>Cotizaciones inconsistentes o con datos inexactos.</t>
  </si>
  <si>
    <t>Solicitar a las áreas que los estudios de sector se realicen a partir de cotizaciones de los bienes y/o servicios</t>
  </si>
  <si>
    <t>Actas de Asistencia
 Actas de reunión
Correo electrónico</t>
  </si>
  <si>
    <t>Correo Electrónico</t>
  </si>
  <si>
    <t>Competencia desleal de los proveedores y acuerdos colusorios.</t>
  </si>
  <si>
    <t>Direccionamiento de la contratación.</t>
  </si>
  <si>
    <t xml:space="preserve">Publicación de los procesos y procedimientos que se encuentran en el SIG </t>
  </si>
  <si>
    <t>No identificar claramente las necesidades de contratación requeridas para la ejecución de los planes, proyectos, programas  y actividades definidos en el plan de acción y plan de contratación.</t>
  </si>
  <si>
    <t xml:space="preserve">Demora en el tramite de designación de supervisor </t>
  </si>
  <si>
    <t>Dificultades para ejercer la supervisión de un contrato</t>
  </si>
  <si>
    <t>Se refiere a la ausencia de un cabal seguimiento en todos los aspectos de la supervisión por parte de los funcionarios que tienen a cargo esta función</t>
  </si>
  <si>
    <t>Hallazgos de los entes de control</t>
  </si>
  <si>
    <t xml:space="preserve">Jornadas de socialización a los supervisores de contrato frente a sus funciones 
</t>
  </si>
  <si>
    <t xml:space="preserve">Optimizar, mejorar y capacitar en el uso la herramienta ORFEO </t>
  </si>
  <si>
    <t>Acta de Reunión
Acta de Asistencia</t>
  </si>
  <si>
    <t xml:space="preserve">Área de gestión documental </t>
  </si>
  <si>
    <t>Actas de Reunión 
N° de capacitaciones efectuadas/N° de capacitaciones programadas</t>
  </si>
  <si>
    <t>Incumplimiento del objeto contractual establecido</t>
  </si>
  <si>
    <t>Replantear los roles en el aplicativo ORFEO de manera que se maneje en tiempo real la información contractual a través de reuniones con responsables para generar el lineamiento</t>
  </si>
  <si>
    <t>Área de gestión Documental 
 Oficina Asesora Jurídica
Jefes de área</t>
  </si>
  <si>
    <t>Actas de Reunión 
Lineamiento generado</t>
  </si>
  <si>
    <t xml:space="preserve">Falta de herramientas y recursos de apoyo para realizar una adecuada supervisión y liquidación </t>
  </si>
  <si>
    <t>Incumplimiento de las normas vigentes sobre el tema</t>
  </si>
  <si>
    <t>Acompañamiento de la OAJ a las áreas técnicas frente al tema de supervisión</t>
  </si>
  <si>
    <t xml:space="preserve">Seguir realizando jornadas de capacitación en el que se incluya al personal que apoya la ejecución de los contratos hasta su liquidación </t>
  </si>
  <si>
    <t xml:space="preserve">
Acta de Asistencia</t>
  </si>
  <si>
    <t>Acta de asistencia
N° de capacitaciones efectuadas/N° de capacitaciones programadas</t>
  </si>
  <si>
    <r>
      <t xml:space="preserve">Gestión Comunicaciones: </t>
    </r>
    <r>
      <rPr>
        <sz val="11"/>
        <rFont val="Arial"/>
        <family val="2"/>
      </rPr>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r>
  </si>
  <si>
    <t>Falta de control en los protocolos de seguridad de la información</t>
  </si>
  <si>
    <t>Manipulación de la información</t>
  </si>
  <si>
    <t>Se relaciona con la posible manipulación que pueda existir de la información que maneja el Área de Comunicaciones para beneficios ajenos a la misionalidad del Instituto</t>
  </si>
  <si>
    <t>Vulnerabilidad de los protocolos de seguridad de la información en  la entidad</t>
  </si>
  <si>
    <t xml:space="preserve">Revisión por parte del líder del Área de Comunicaciones de toda la información que se publica en la página web </t>
  </si>
  <si>
    <t>Continuar con la Implementación de la Política de Seguridad de la Información del Instituto</t>
  </si>
  <si>
    <t>Documento de Política de Seguridad de la Información 
Correos Electrónicos</t>
  </si>
  <si>
    <t>Área de comunicaciones 
Área de Sistemas</t>
  </si>
  <si>
    <t xml:space="preserve">Documentos relacionados con la implementación de la Política </t>
  </si>
  <si>
    <t>Deficiencia en los Sistemas de Seguridad de la Información.</t>
  </si>
  <si>
    <t>Divulgar información errónea a la ciudadanía y demás partes interesadas.</t>
  </si>
  <si>
    <t>Posibles intereses personales o de terceros en modificar, sustraer o adicionar información para publicar en el Instituto.</t>
  </si>
  <si>
    <t>Investigaciones disciplinarias</t>
  </si>
  <si>
    <t>Definir los  lineamientos de política y estándares asociados a Gobierno en Línea (GEL)</t>
  </si>
  <si>
    <t>Acta de Reunión
Documento de política asociada a GEL</t>
  </si>
  <si>
    <t>Comité Gobierno en Línea y Antitrámites</t>
  </si>
  <si>
    <t>Actas de reunión del Comité de Gobierno en Linea y Antitrámites</t>
  </si>
  <si>
    <t>Posibles Investigaciones de los entes de control</t>
  </si>
  <si>
    <t>ÁREA DE TALENTO HUMANO</t>
  </si>
  <si>
    <t>AREA FINANCIERA</t>
  </si>
  <si>
    <t>Hace referencia a la posible manipulación del sistema de información financiera para beneficios diferentes de los intereses de la entidad</t>
  </si>
  <si>
    <t xml:space="preserve">Emisión de información errónea </t>
  </si>
  <si>
    <t>Revisión de la información suministrada en los informes presentados por las áreas</t>
  </si>
  <si>
    <t>Subdirección Administrativa y Financiera
Área de Sistemas</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</si>
  <si>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</si>
  <si>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</si>
  <si>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Subdirección Administrativa y Financiera</t>
  </si>
  <si>
    <t>Realizar un manejo confidencial de la información que reposa en la oficina de atención al ciudadano</t>
  </si>
  <si>
    <t>N.A</t>
  </si>
  <si>
    <r>
      <t xml:space="preserve">Gestión de Bienes, Servicios e Infraestructura: </t>
    </r>
    <r>
      <rPr>
        <sz val="11"/>
        <color indexed="8"/>
        <rFont val="Arial"/>
        <family val="2"/>
      </rPr>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r>
  </si>
  <si>
    <t>GESTION DE BIENES</t>
  </si>
  <si>
    <t>No cumplir con los procedimientos o protocolos existentes para el ingreso y salida de bienes</t>
  </si>
  <si>
    <t>Pérdida del control de los bienes adquiridos por la Entidad.</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</si>
  <si>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</si>
  <si>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t>
  </si>
  <si>
    <t xml:space="preserve">Contrato de vigilancia </t>
  </si>
  <si>
    <t xml:space="preserve">Fortalecimiento de los controles existentes </t>
  </si>
  <si>
    <t>Formatos de entrada y salida de los elementos
Contrato de vigilancia vigente</t>
  </si>
  <si>
    <t>Subdirección Administrativa y Financiera 
Almacén General</t>
  </si>
  <si>
    <t>Control de ingreso y salida de bienes de la entidad</t>
  </si>
  <si>
    <t>Promover estrategias de autocontrol en cada uno de los funcionarios</t>
  </si>
  <si>
    <t>Diligenciamiento de los formatos establecidos en el procedimiento</t>
  </si>
  <si>
    <t>Pérdida de bienes sin derecho a solicitar reposición a la Compañía de Seguros en los casos que aplique.</t>
  </si>
  <si>
    <t>Circuito Cerrado de TV</t>
  </si>
  <si>
    <t>Realizar un inventario de bienes y equipos adjudicados a los funcionarios y contratistas de la Entidad</t>
  </si>
  <si>
    <t>Registros de inventario por funcionario</t>
  </si>
  <si>
    <t xml:space="preserve">% de avance en el inventario </t>
  </si>
  <si>
    <t>Inventarios Periódicos</t>
  </si>
  <si>
    <r>
      <t>Gestión Documental:</t>
    </r>
    <r>
      <rPr>
        <sz val="11"/>
        <rFont val="Arial"/>
        <family val="2"/>
      </rPr>
      <t xml:space="preserve"> </t>
    </r>
    <r>
      <rPr>
        <sz val="11"/>
        <color indexed="8"/>
        <rFont val="Arial"/>
        <family val="2"/>
      </rPr>
      <t>Garantizar la adecuada recepción, distribución, trámite,disposición,  almacenamiento y conservación de la documentación del IDARTES, para su utilización y consulta.</t>
    </r>
  </si>
  <si>
    <t xml:space="preserve">ÁREA DE GESTION DOCUMENTAL </t>
  </si>
  <si>
    <t>Pérdida de los documentos originales</t>
  </si>
  <si>
    <t>Se refiere a la posible pérdida de documentos originales que  se sustraen de un expediente para un fin particular</t>
  </si>
  <si>
    <t>Formato de préstamo debidamente diligenciado</t>
  </si>
  <si>
    <t>Área de Gestión Documental</t>
  </si>
  <si>
    <t>Formato de prestamos y consultas</t>
  </si>
  <si>
    <t xml:space="preserve">Intereses de algún servidor público o externo para sustraer  documentos y/o expedientes </t>
  </si>
  <si>
    <t>Acumulación de archivos, sin las especificaciones técnicas necesarias</t>
  </si>
  <si>
    <r>
      <t>Aprobado por:</t>
    </r>
    <r>
      <rPr>
        <sz val="11"/>
        <color indexed="8"/>
        <rFont val="Arial"/>
        <family val="2"/>
      </rPr>
      <t xml:space="preserve">  Luis Fernando Mejía Castro – Jefe Oficina Asesora Planeación</t>
    </r>
  </si>
  <si>
    <t xml:space="preserve">VALORACIÓN DEL RIESGO DE CORRUPCION </t>
  </si>
  <si>
    <t>CRITERIOS</t>
  </si>
  <si>
    <t>CUMPLIMIENTO</t>
  </si>
  <si>
    <t>PREVENTIVO</t>
  </si>
  <si>
    <t>CORRECTIVO</t>
  </si>
  <si>
    <t>CRITERIO DE MEDICION</t>
  </si>
  <si>
    <t>SI</t>
  </si>
  <si>
    <t>Existe(n) herramienta(s) de control.</t>
  </si>
  <si>
    <t>Existen manuales y/o procedimientos que
expliquen el manejo de la herramienta</t>
  </si>
  <si>
    <t>En el tiempo que lleva la herramienta ha
demostrado ser efectiva.</t>
  </si>
  <si>
    <t>Puntaje</t>
  </si>
  <si>
    <t>IMPACTO</t>
  </si>
  <si>
    <t>Moderado</t>
  </si>
  <si>
    <t xml:space="preserve">Mayor </t>
  </si>
  <si>
    <t>Catastrófico</t>
  </si>
  <si>
    <t xml:space="preserve">Raro </t>
  </si>
  <si>
    <t>B</t>
  </si>
  <si>
    <t>M</t>
  </si>
  <si>
    <t xml:space="preserve">Improbable </t>
  </si>
  <si>
    <t>A</t>
  </si>
  <si>
    <t>Posible</t>
  </si>
  <si>
    <t>E</t>
  </si>
  <si>
    <t>Probable</t>
  </si>
  <si>
    <t xml:space="preserve">Casi seguro </t>
  </si>
  <si>
    <t>Zona de Riesgo Baja: 5 -10</t>
  </si>
  <si>
    <t>Zona de Riesgo Moderada: 15-25</t>
  </si>
  <si>
    <t>Zona de Riesgo Alta: 30- 50</t>
  </si>
  <si>
    <t>Zona de Riesgo Extrema: 60 -100</t>
  </si>
  <si>
    <t>Manipulación de las auditorias, seguimientos a planes de mejoramiento y mapas de riesgo que no reflejen la realidad del proceso evaluado</t>
  </si>
  <si>
    <t>Relaciones interpersonales por parte de las personas de control interno con las personas lideres de los procesos o evaluadas.</t>
  </si>
  <si>
    <t>Solicitudes directas por parte de las personas evaluadas ante la evidencia de un hecho.</t>
  </si>
  <si>
    <t>ÁREA DE CONTROL INTERNO</t>
  </si>
  <si>
    <t>No tener una visión objetiva al momento de realizar as auditorias, seguimientos a planes de mejoramiento y mapas de riesgo, ocultando situaciónes que deben ser evidenciados para realizar controles que permitan el mejoramiento de los procesos</t>
  </si>
  <si>
    <t>Al no tener realidad en la situación de los procesos, no se estableceran acciones para el mejoramiento de la operación del instituto que permitan mitigar o detectar hechos de corrupción</t>
  </si>
  <si>
    <t>Asignación en el plan Operativo Anual de Control Interno las actividades a desarrollar por el área.</t>
  </si>
  <si>
    <t>Revisión de los informes elaborados por parte del jefe del área</t>
  </si>
  <si>
    <t>Elaboración y recopilación de información que permita soportar los hallazgos</t>
  </si>
  <si>
    <t>Remisión del Informe preliminar y final al lider del proceso</t>
  </si>
  <si>
    <t>Cada integrante del equipo socializara los resultados de la auditoria y/o seguimiento ante los compañeros de la oficina de Control Interno.</t>
  </si>
  <si>
    <t>Informes realizados por los integrantes del área</t>
  </si>
  <si>
    <t>Ärea de Control Interno</t>
  </si>
  <si>
    <t>No. Socializaciones realizadas / No. Informes Generados.</t>
  </si>
  <si>
    <t>ÁREA DE COMUNICACIONES</t>
  </si>
  <si>
    <t>VIGENCIA 2017</t>
  </si>
  <si>
    <t>Manipulación o alteración de la información para responder a metas o compromisos institucionales</t>
  </si>
  <si>
    <t>Incumplimiento de metas de proyecto o de unidad de gestión que puede significar una afectación negativa sobre el proyecto de inversión o de la unidad de gestión</t>
  </si>
  <si>
    <t>Generación de datos falsos o sesgados para demostrar avances y cumplimientos no alcanzados</t>
  </si>
  <si>
    <t>Falsedad en la información pública</t>
  </si>
  <si>
    <t>Solicitar a las áreas generadoras de la información soportes de la información reportada</t>
  </si>
  <si>
    <t>Vigencia 2017</t>
  </si>
  <si>
    <t>1 protocolo actualizado</t>
  </si>
  <si>
    <t xml:space="preserve">protocolos actualizados </t>
  </si>
  <si>
    <t>Conflicto de intereses por parte de las personas de control interno con las personas lideres de los procesos o evaluadas</t>
  </si>
  <si>
    <t>Manipulación de las auditorias, de los seguimientos a planes de mejoramiento y a los mapas de riesgo</t>
  </si>
  <si>
    <t>Falta de objetividad al momento de realizar las auditorias, seguimientos a planes de mejoramiento y mapas de riesgo, ocultando situaciones que deben ser reportados en los informes.</t>
  </si>
  <si>
    <t>No presentar en los informes lo evidenciado durante la auditoría.
No establecer acciones de mejora correspondientes a las situciones observadas</t>
  </si>
  <si>
    <t>Oficina de Comunicaciones</t>
  </si>
  <si>
    <t>Debilidad en la definición de controles y y/o protocolos de seguridad de la información</t>
  </si>
  <si>
    <t xml:space="preserve">Política de seguridad de la inforamación </t>
  </si>
  <si>
    <t>MODERADO</t>
  </si>
  <si>
    <t>Vigencia 2018</t>
  </si>
  <si>
    <t xml:space="preserve">Documento o protocolo elaborado </t>
  </si>
  <si>
    <t>Debida asignación en el Plan Operativo Anual de Control Interno las actividades a desarrollar por el área.</t>
  </si>
  <si>
    <t>VIGENCIA 2018</t>
  </si>
  <si>
    <t>Socializar los resultados de la auditorías y seguimientos realizados  para el equipo de Control Interno.</t>
  </si>
  <si>
    <t xml:space="preserve">Socializaciones realizadas </t>
  </si>
  <si>
    <t>Socializaciones realizadas</t>
  </si>
  <si>
    <t>información errónea y/o incompleta suministrada por parte de las áreas</t>
  </si>
  <si>
    <t>Errores en la manipulación de los módulos financieros del SI CAPITAL</t>
  </si>
  <si>
    <t>Baja</t>
  </si>
  <si>
    <t>Realizar capacitaciones sobre el manejo de SICAPITAL</t>
  </si>
  <si>
    <t>Actas de asistencia</t>
  </si>
  <si>
    <t>N° usuarios  capacitados manjo de SICAPITAL / N° Total de Usuarios de SICAPITAL</t>
  </si>
  <si>
    <t xml:space="preserve">Manipulación de la información para beneficio propio o de un tercero </t>
  </si>
  <si>
    <t xml:space="preserve">Oficina de Atención al ciudadano </t>
  </si>
  <si>
    <t>Intereses del implicado de la PQRS</t>
  </si>
  <si>
    <t>Hace referencia a la posible manipulación de la información en la respuesta de una PQRS para favorecer un interés propio o de un tercero.</t>
  </si>
  <si>
    <t>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</si>
  <si>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</si>
  <si>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 en las peticiones a las que se da respuesta por ORFEO.</t>
  </si>
  <si>
    <t>Documentos en físico con visto bueno del jefe inmediato</t>
  </si>
  <si>
    <t xml:space="preserve">Oficiana de Atención a la Ciudadanía
</t>
  </si>
  <si>
    <t>Respuestas en físico con visto bueno / # respuestas en físico enviadas a la Oficina de Atención a la Ciudadanía</t>
  </si>
  <si>
    <t>NIDOS</t>
  </si>
  <si>
    <t>Pocas convocatorias y procesos para la adjudicación de contratos y controles respectivos.</t>
  </si>
  <si>
    <t>Los contratistas que acompañan el proceso de supervisión cuentan con diversos criterios al momento de realizar el acompañamiento</t>
  </si>
  <si>
    <t>Implementar procesos de selección mediante convocatoria pública</t>
  </si>
  <si>
    <t>Efectuar contrataciones por resultado de las audiciones, por convocatoria pública o con rigurosos estudios de mercado</t>
  </si>
  <si>
    <t>N.º de contratos adjudicados por audiciones, convocatorias o procesos de selección. N° proyectos de circulación firmados por el proyecto</t>
  </si>
  <si>
    <t xml:space="preserve">Intereses personales o a favor de terceros </t>
  </si>
  <si>
    <t>Vinculaciòn de un funcionario sin el lleno de los requisitos legales</t>
  </si>
  <si>
    <t>Hace referencia a la evaluación de requisitos por fuera de la ley o el procedimiento para favorecer intereses personales o de un tercero en la selecciòn y nombramiento de un funcionario</t>
  </si>
  <si>
    <t>Incurrir en delito contra la administraciòn pùblica</t>
  </si>
  <si>
    <t>Verificaciòn de requisitos Mínimos respecto a experiencia y formación para la vinculaciòn del funcionario</t>
  </si>
  <si>
    <t>Solicitar charlas sobre estatuto anticorrupciòn y comportamiento ètico de los Funcionarios</t>
  </si>
  <si>
    <t>Responsable de Talento Humano</t>
  </si>
  <si>
    <t>Correo electrónico y/o  Comunicación externa</t>
  </si>
  <si>
    <t>Personas que solicitan segunda verificación, pueden en determinadas condiciones manipular la información buscando ser habilitados</t>
  </si>
  <si>
    <t>Derechos de petición</t>
  </si>
  <si>
    <t>Reprocesos del área</t>
  </si>
  <si>
    <t>Capturas de pantalla de la segunda verificación</t>
  </si>
  <si>
    <t>Documento creado</t>
  </si>
  <si>
    <t>1 Documento creado con la estandarización de la segunda verificación</t>
  </si>
  <si>
    <t xml:space="preserve">Durante actualización de mapa de riesgo 2018 en el proceso de fomento se reviso el mismo con el equipo de trabajo, el cual desaparece con la implementación del aplicativos SISCRED para la aplicación a convocatorias dentro del portafolio de estimulos </t>
  </si>
  <si>
    <t>Alberto Roa/ Carolina Morales / Armando Parra</t>
  </si>
  <si>
    <t>Realizar seguimiento a la estratégia de programación y recaudo con cirterios de sostenibilidad artística y económica</t>
  </si>
  <si>
    <t>Estratégia de programación formualda -- N° de asistentes a eventos programados % de cumplimiento de meta de recaudo de la SEC</t>
  </si>
  <si>
    <t>Vigencia 2017 - 2018</t>
  </si>
  <si>
    <t>Actas de reuniones, borradores propuesta de modificación enviada</t>
  </si>
  <si>
    <t>propuesta de modificación elaborada</t>
  </si>
  <si>
    <t xml:space="preserve">PROCESO DE GESTIÓN FOMENTO A LAS PRÁCTICAS ARTÍSTICAS:  Promover el fortalecimiento del campo artístico y  de las prácticas que llevan a cabo los agentes del sector, instituciones y organizaciones culturales  a través de la entrega de recursos financieros, técnicos y en especie.
</t>
  </si>
  <si>
    <t xml:space="preserve">PROCESO DE DIRECCIONAMIENTO ESTRATÉGICO INSTITUCIONAL: Proporcionar la dirección que guía el cumplimiento misional del IDARTES,  para facilitar el desarrollo articulado de los planes, programas y proyectos de sus áreas funcionales, hacia el logro del impacto social esperado.
</t>
  </si>
  <si>
    <t xml:space="preserve">PROCESO DE CONTROL, EVALUACIÓN Y SEGUIMIENTO: Garantizar el cumplimiento de las funciones y la misión de la entidad a través del monitoreo, identificación de riesgos y evaluación continua a los planes, programas, procesos, actividades y operaciones generales.
</t>
  </si>
  <si>
    <t xml:space="preserve">PROCESO DE GESTIÓN PARA LA APROPIACIÓN DE LAS PRÁCTICAS ARTÍSTICAS: Formar públicos a través de una oferta de programas artísticos próximos, diversos, pertinentes y de calidad, fortaleciendo la apropiación de las prácticas artísticas y culturales en la ciudad.
</t>
  </si>
  <si>
    <t xml:space="preserve">PROCESO DE GESTIÓN DE COMUNICACIONES: 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
</t>
  </si>
  <si>
    <t xml:space="preserve">PROCESO DE GESTIÓN FINANCIERA: Garantizar una óptima administración, registro y control de los recursos económicos del IDARTES,  atendiendo de manera íntegra el cumplimiento de las disposiciones legales vigentes y buscando el cumplimiento de las metas y objetivos institucionales.
</t>
  </si>
  <si>
    <t xml:space="preserve">PROCESO DE GESTIÓN ATENCIÓN AL CIUDADANO: Garantizar el suministro oportuno de la información requerida por los usuarios y las respuestas oportunas a sus solicitudes, peticiones, quejas y reclamos.
</t>
  </si>
  <si>
    <t xml:space="preserve">PROCESO DE GESTIÓN PARA LA SOSTENIBILIDAD DE LOS EQUIPAMIENTOS CULTURALES: 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
</t>
  </si>
  <si>
    <t>inadecuada revisión documental de conformidad con los terminos presentados en las propuestas</t>
  </si>
  <si>
    <t xml:space="preserve">revisión técnica desacertada por parte de las unidades de gestión involucradas en el proceso (Financiera, jurídica y técnica) </t>
  </si>
  <si>
    <t xml:space="preserve">Incumplimiento del principio de selección objetiva. </t>
  </si>
  <si>
    <t xml:space="preserve">Presentación de propuestas con documentos falsos o irregulares, presenatdas por los oferentes y que la entidad no logra evidencair en el momento de la evaluación. </t>
  </si>
  <si>
    <t xml:space="preserve">Los bienes, obras y/o servicios no están amparados de manera adecuada por una garantia de seguros </t>
  </si>
  <si>
    <t>Revisión de la garantia en al plataforma SECOPII frente a contratos por parte del profesional asignado</t>
  </si>
  <si>
    <t>Registro de actividad del usaurio en plataforma SECOP II</t>
  </si>
  <si>
    <t>Reporte e historico del usuario administrador designado por la OAJ y del abogado designado para el tramite</t>
  </si>
  <si>
    <t>Supervisión errada de un contrato</t>
  </si>
  <si>
    <t>Desconocimiento del manual de supervisión e interventoría adoptado por IDARTES</t>
  </si>
  <si>
    <t xml:space="preserve">Desconocimiento por parte del funcioanrio o contratista del estatuto general para la contratación pública y de la ley 1474 de 2011 (Estatuto Anticorrupción) </t>
  </si>
  <si>
    <t>Desconocimiento en el control y uso de los bienes de la entidad</t>
  </si>
  <si>
    <t>Declaratoria de incumplimiento e imposición de multas y sanciones o declaratoria de caducidad cuando haya lugar</t>
  </si>
  <si>
    <t xml:space="preserve">Control de la supervisiíon por parte del funcionario y de los apoyos a la supervisión designados por el operador del gasto </t>
  </si>
  <si>
    <t>Inducción a los funcioanrios que ejercen la supervisión sobre el contenido y responsabilidades que tienen a su cargo, y la correspondiente  a los contratistas designados como apoyo a la supervisión</t>
  </si>
  <si>
    <t xml:space="preserve">inducción realizada a los funcionarios que ejercen supervisión </t>
  </si>
  <si>
    <t>Definición imprecisa de los documentos en el desarrollo de etapa precontractual de las diferentes modalidades contractuales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t>
  </si>
  <si>
    <t>Da cuenta de los posibles errores que se generan tras la definición imprecisa de los documentos en la etapa preparatoria de los proceso de contratación adelantados por la Entidad.</t>
  </si>
  <si>
    <t>Suspensión del proceso de selección</t>
  </si>
  <si>
    <t>Verificación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aplicables)por parte de las áreas o dependencias generadoras de elaborar dicho documentos</t>
  </si>
  <si>
    <t>Inducción  a los funcionarios y/o contratistas en temas asociados a la etapa precontractual, acorde con los  procesos y procedimientos defindios en materia de estatuto general de contratación pública y regímes especiales, atendiemdo las Circulare sy Guías de la Agencia Nacional de Contratación Pública.</t>
  </si>
  <si>
    <t xml:space="preserve">Conocimientos limitados de los funcionarios y/o contratistas que intervienen en la elaboración de documentos relacionados con la contratación. </t>
  </si>
  <si>
    <t>Elaboración deficiente en la estructuración de las especificaciones técnicas por parte de los funcionarios y/o contratistas seleccionados para la realización de los mismos.</t>
  </si>
  <si>
    <t>Por la inobservancia del principio de planeación, teniendo en cuenta que las Entidades Oficiales, están obligadas a cumplir y respetar en cuanto a la elaboración previa de estudios y análisis suficientemente serios y completos, antes de iniciar un procedimiento de selección.</t>
  </si>
  <si>
    <t>Utilizar versiones desactualizadas de estudios previos de procesos que se adelantaron en vigencias anteriores.</t>
  </si>
  <si>
    <t>Distorsión en el estudio de mercado,  relacionados con los costos en los valores cotizados.</t>
  </si>
  <si>
    <t>Inadeacuada aplicación de la normatividad vigente, manual de contratación y procedimientos asociados.</t>
  </si>
  <si>
    <t>Direccionamiento de contratación y/o vinculación en favor de un tercero.</t>
  </si>
  <si>
    <r>
      <t>Ajustado por:</t>
    </r>
    <r>
      <rPr>
        <sz val="11"/>
        <color indexed="8"/>
        <rFont val="Arial"/>
        <family val="2"/>
      </rPr>
      <t xml:space="preserve"> Armando Parra – Oficina Asesora de Planeación</t>
    </r>
  </si>
  <si>
    <t>Se reorganiza el riesgo frente a las causas y formulación del mismo, revisadas las acciones de mejoramietno frente a las causas del riesgo. Se deja evidencia del planteamiento inicial, en la versión publicable se puede encontrar los cambios realizados al mismo</t>
  </si>
  <si>
    <t>Actualización con responsables de Oficina Asesora de comunicaciones, Leonardo Forero, Olga Orjuela y firma Daniel Tellez</t>
  </si>
  <si>
    <t xml:space="preserve">Se evidenciarón debilidades en al formulación del riesgo. Se replantean elementos del mismo para la formualción de riesgos del proceso de bienes servicios e infraestructura. </t>
  </si>
  <si>
    <t xml:space="preserve">Reorganiza el riesgo con la OAJ organizando el riesgo, junto a las causas y concecuencias. </t>
  </si>
  <si>
    <t xml:space="preserve">Actualización de riesgos con Maria Victoria Muercia y Doctora Sandra Velez. </t>
  </si>
  <si>
    <t>Actualización de mapa de riesgos con Miriam peña, Liliana Ramos</t>
  </si>
  <si>
    <t>Baja calidad de la programación artística, reducción en los ingresos de boletería</t>
  </si>
  <si>
    <t>Estratégia de programación formulada</t>
  </si>
  <si>
    <t xml:space="preserve">1 Documento elaborado y publicado </t>
  </si>
  <si>
    <t>CONTROL INTERNO</t>
  </si>
  <si>
    <t>PROCESO DE CONTROL, EVALUACIÓN Y SEGUIMIENTO: Garantizar el cumplimiento de las funciones y la misión de la entidad a través del monitoreo, identificación de riesgos y evaluación continua a los planes, programas, procesos, actividades y operaciones generales.</t>
  </si>
  <si>
    <t>Supervisores y Apoyos a la supervisión</t>
  </si>
  <si>
    <r>
      <rPr>
        <b/>
        <sz val="11"/>
        <color indexed="8"/>
        <rFont val="Arial"/>
        <family val="2"/>
      </rPr>
      <t>Gestión Talento Humano:</t>
    </r>
    <r>
      <rPr>
        <sz val="11"/>
        <color indexed="8"/>
        <rFont val="Arial"/>
        <family val="2"/>
      </rPr>
      <t xml:space="preserve">  Garantizar el talento humano requerido por el IDARTES, para el cumplimiento de su objetivo misional, mediante la selección, vinculación y administración de personal, manteniendo un buen clima laboral, mejorando la cultura organizacional y gestionando de manera continua el desarrollo integral del talento humano para lograr su calificación profesional y técnica, su crecimiento ético y su sentido de pertenencia institucional.</t>
    </r>
  </si>
  <si>
    <t>No se cuenta con un documento de para estandarizar las segundas verificaciones realizadas de manera presencial</t>
  </si>
  <si>
    <t>Cuando se hace segunda verificación de manera presencial no existe un registro de lo que sucede en ese momento</t>
  </si>
  <si>
    <t xml:space="preserve">Cuando se hace una segunda verificación en presencia del proponente no existe un registro de lo que sucede en dicho momento. </t>
  </si>
  <si>
    <t>Crear un documento  que defina los pasos y controles para realiza la segunda verificación</t>
  </si>
  <si>
    <t>Demoras en las Alcaldías o entidades administradoras  Locales para la revisión de las solicitudes frente a PUFA.</t>
  </si>
  <si>
    <t>Los productores realizan filmaciones sin permiso</t>
  </si>
  <si>
    <t>Intereses particulares o a favor de un tercero</t>
  </si>
  <si>
    <t>Gestionar la oportuna respuesta de las entidades administradoras, mediante alertas de la plataforma SUMA</t>
  </si>
  <si>
    <t>Realizar mesas de trabajo con el sector audiovisual: TV, Cine y Publicidad para socializar y recoger observaciones frente al desarrollo del trámite</t>
  </si>
  <si>
    <t>Actas de reunión</t>
  </si>
  <si>
    <t>Obervaciones consolidadas / reuniones realizadas</t>
  </si>
  <si>
    <t>Terceros o grupos de influencia que constriñen a las directivas a tomar decisiones en favor de intereses particulares</t>
  </si>
  <si>
    <t>Sesgos en la asignación de recursos públicos</t>
  </si>
  <si>
    <t>Favorecimiento del interés particular sobre el interés general en la asignación de recursos</t>
  </si>
  <si>
    <t>Informar al supervisor del contrato, frente a las anomalías que se puedan presentar con los proveedores.</t>
  </si>
  <si>
    <t>Evidencias de verificación</t>
  </si>
  <si>
    <t>Reportes a supervisor del contrato</t>
  </si>
  <si>
    <t>Verificaciones a documentación realizadas / Propuestas de proveedor</t>
  </si>
  <si>
    <t>Informes a supervisión / Anomalias presentadas</t>
  </si>
  <si>
    <t>Desatender necesidades básicas de la población objeto de atención</t>
  </si>
  <si>
    <t>Mejorar la estrategia de divulgación de la información relativa a la distribución y ejecución de los recursos</t>
  </si>
  <si>
    <t>Subdirección de las Artes</t>
  </si>
  <si>
    <t>Asignación de recursos de fomento a través de procesos portafolio de estímulos</t>
  </si>
  <si>
    <t>Camila Crespo</t>
  </si>
  <si>
    <t>Efectuar audiciones a artistas aspirantes mediante un jurado conformado por tres personas bajo criterios establecidos previamente.</t>
  </si>
  <si>
    <t xml:space="preserve">N° de audiciones realizadas/ Total de contratos efectuados </t>
  </si>
  <si>
    <t xml:space="preserve">Implementar matriz estandarizada de evaluación para la valoración del desempeño de los contratistas durante la ejecución del contrato en relación a obligaciones contractuales. </t>
  </si>
  <si>
    <t>N° de valoraciones realizadas mediante matriz de estandarizada / N° de valoraciones realizadas a contratistas del proyecto</t>
  </si>
  <si>
    <t>Capacitar al equipo de apoyo a la supervisión respecto a las líneas definidas por el proyecto en el ejercicio de apoyo a la supervisión.</t>
  </si>
  <si>
    <t>N.º de personas capacitadas para apoyo a la supervisión</t>
  </si>
  <si>
    <t>Documento de organización interna de seguridad de la información</t>
  </si>
  <si>
    <t>Acción pendiente de desarrollar por parte del área</t>
  </si>
  <si>
    <t>Adquirir de certificado de seguridad para la página web de la entidad</t>
  </si>
  <si>
    <t xml:space="preserve">Realizar una auditoría Interna basada en la norma técnica 27001 </t>
  </si>
  <si>
    <t>Auditoría Interna de información basada en controles ISO 270001</t>
  </si>
  <si>
    <t>Posibles intereses propios o de terceros frente a la consolidación de la información contable y financiera</t>
  </si>
  <si>
    <t>Uso inadecuado de las credenciales de acceso por parte de los usuarios</t>
  </si>
  <si>
    <t xml:space="preserve">Investigaciones disciplinarias y fiscales a los usuarios involucrados en el proceso </t>
  </si>
  <si>
    <t>Realizar cruces de información entre las áreas contable, presupuestal y tesorería</t>
  </si>
  <si>
    <t>Fallas en el control en el área que origina la información</t>
  </si>
  <si>
    <t>Posibles intereses propios o de terceros frente a la consolidación de la información contable y financiera.</t>
  </si>
  <si>
    <t>Investigaciones disciplinarias y fiscales</t>
  </si>
  <si>
    <t>Reunión con las áreas  que generan información para el área contable con el fin de socializar los controles necesarios al generar información</t>
  </si>
  <si>
    <t>Correo Electrónico - Acta</t>
  </si>
  <si>
    <t>Correo electrónico / Acta de reunión socialización controles</t>
  </si>
  <si>
    <t>No es posible realizar la verificación de esta acción debido a que no se tienen soportes que evidencien el cumplimiento de la misma.</t>
  </si>
  <si>
    <t>Esta acción se encuentra pendiente de ejecutar por parte del área</t>
  </si>
  <si>
    <t xml:space="preserve">Socializar los resultados de la revisión a la normatividad utilizada y a los procedimientos establecidos para la gestión y uso de los equipamientos Culturales del IDARTES y demás legislación vigente sobre el tema. </t>
  </si>
  <si>
    <t xml:space="preserve">Hace referencia a la posibilidad de expedición de polizas de seguros referente a temas contractuales; Sin el cumplimiento de los requisitos legales. </t>
  </si>
  <si>
    <t>Indebida aprobación de las garantias contractuales</t>
  </si>
  <si>
    <t>Falta de conocimiento por parte de las gerencias, áreas y dependencias en la estructuración  de los indicadores técnicos y financieros</t>
  </si>
  <si>
    <t>Crear falsas expectativas en los posibles oferentes.</t>
  </si>
  <si>
    <t>Los precios del mercado recibidos, pueden no corresponder a la necesidad identificada, ante la imposibilidad de definir técnicamente el objeto contractual.</t>
  </si>
  <si>
    <t>No satisfacer las necesidades identificadas al interior del Instituto por la incapacidad en la definición  técnica de los requerimientos.</t>
  </si>
  <si>
    <t>Posible incumplimiento en el objeto del contrato, por causas atribuibles a la administración</t>
  </si>
  <si>
    <t xml:space="preserve">Incumplimiento en la satisfacción de las necesidades de la Entidad </t>
  </si>
  <si>
    <t>BAJO</t>
  </si>
  <si>
    <t xml:space="preserve">No. de inducciones  según la acción propuesta. </t>
  </si>
  <si>
    <t>Esta acción se encuentra pendiente de ejecución por el área</t>
  </si>
  <si>
    <t>No se tiene control sobre la conservación y almacenamiento de documentos.</t>
  </si>
  <si>
    <t>Daño parcial o total de los documentos.</t>
  </si>
  <si>
    <t>Se cuenta con controles del manejo de préstamo de los documentos (carpetas/ hojas de vida).</t>
  </si>
  <si>
    <t>Aplicabilidad de ORFEO en cada una de las dependencias para mantener el soporte magnético de la información</t>
  </si>
  <si>
    <t>Solicitar a la unidad de Gestión responsable separación del espacio de funcionamiento para Gestión Documental y correspondencia</t>
  </si>
  <si>
    <t>Realizar inspecciones al mobiliario, disposición y operación del área de gestión documental frente a la eficiencia para la adecauda custodia de los documentos</t>
  </si>
  <si>
    <t>Mejorar los protocolos para la gestión de información producto de los proyectos de inversión</t>
  </si>
  <si>
    <t xml:space="preserve">El usuario administrador de la plataforma transaccional secop ii, Opera como un primer frente al cumplimiento del plazo y aprobación de las garantias contractuales y el abogado responsable del tramite debe verificar contenidos y proceder a su aprobación. </t>
  </si>
  <si>
    <t>oficina de control interno</t>
  </si>
  <si>
    <t>Elaborar documentos un documento con estándares y protocolos para el intercambio de información en la entidad</t>
  </si>
  <si>
    <t>Política de Acceso a la red inalambrica
Metodologia de Gestión de Activos de Información</t>
  </si>
  <si>
    <t>Acceso no autorizado a información restringida de la entidad</t>
  </si>
  <si>
    <t xml:space="preserve">Enviar propuesta de ajuste al decreto 340 que contempla dos permisos adicionales al ordinario, para facilitar el trámite a los productores.  </t>
  </si>
  <si>
    <t xml:space="preserve">Charlas Solicitadas estatuto anticorrupción  / Charlas realizadas estatuto anticorrupción </t>
  </si>
  <si>
    <t>El área está contemplando la opción de replantear esta acción debido a que se analizó junto con la Subdirección Administrativa y Financiera que esta acción pueda  no ser ejecutable.</t>
  </si>
  <si>
    <t>Se realiza la socialización del 100% de las auditorías realizadas durante el año 2017, de acuerdo con el Plan Operativo Anual de Control Interno.
Estado de la acción: Cumplida</t>
  </si>
  <si>
    <t>Siempre que se requiere realizar un proceso de contratación, el Proyecto Nidos realiza el envío de los documentos requeridos por la Oficina asesora jurídica del Idartes, para estructirar un proceso de mínima cuantía por SECOP II.
Estado de la acción: Cumplida</t>
  </si>
  <si>
    <t>Para el proceso de contratación en el proyecto Nidos se realizan audiciones a diferentes artistas, los cuales son sometidos a un proceso de calificación rigurosa establecida por el proyecto. Se  mantienen registros de calificación por cada participante en una base de datos.
Estado de la acción: Cumplida</t>
  </si>
  <si>
    <t>La revisión de los informes de pago de cada uno de los contratistas es revisado por cuatro personas diferentes, los cuales realizan las validaciones correspondientes a las obligaciones contractuales y los documentos que lo soportan. Esta verificación se puede evidenciar con los cuatro vistos buenos que se colocan en el formato de informe de pago que se radica en el área de Gestión Documental. 
Estado de la acción: Cumplida</t>
  </si>
  <si>
    <t>El proyecto elaboró una matriz de evaluación para los contratistas en donde se valora el desempeño de cada uno durante la ejecución del contrato, esta valoración se realiza trimestralmente, así mismo es un documento determinante para decidir si los contratistas continuarán trabajando para el proyecto. Luego de la valoración se realiza un ejercicio de retroalimentación llamado uno a uno, en donde se le comunica al contratista el resultado de su valoración.
Estado de la acción: Cumplida</t>
  </si>
  <si>
    <t>Se realizaron dos procesos de capacitación, uno que se generó desde la Oficina Asesora Jurídica y se realizó una al interior del área socializando el protocolo de apoyo a la supervisión.
Estado de la acción: Cumplida</t>
  </si>
  <si>
    <t>La adquisición del Certificado de Seguridad está confirmada y la página web www.idartes.gov.co cuenta con un certificado de seguridad SSL.
Estado de la acción: Cumplida</t>
  </si>
  <si>
    <t>Se realiza capacitaciones sobre SICAPITAL a los funcionarios y contratistas del área de Contabilidad
Estado de la acción: Cumplida</t>
  </si>
  <si>
    <t>Se agendan reuniones con las diferentes áreas de la entidad con el fin de dar a conocer la importancia de los documentos soportes que son enviados al área de Contabilidad para regularizar los movimientos contables.
Estado de la acción: Cumplida</t>
  </si>
  <si>
    <t>Se realiza verificación de los documentos de salida que son radicados mediante ORFEO que tengan el visto bueno del jefe inmediato, así mismo, reposa en el área de atención al ciudadano carpeta en donde se encuentran los oficios que no llevan radicado ORFEO, para verificar que si tengan la firma del jefe del área.
Estado de la acción: Cumplida</t>
  </si>
  <si>
    <t xml:space="preserve">
El área realiza internamente y con el proveedor, la revisión de la documentación enviada por este.
Estado de la acción: Cumplida</t>
  </si>
  <si>
    <t>Mediante correo electrónico, las personas del área de producción al ser apoyos para la supervisión de los contratos, informan al supervisor asignado, las anomalías o incumplimientos que se evidencian de las obligaciones contractuales del contratista.
Estado de la acción: Cumplida</t>
  </si>
  <si>
    <t>La Subdirección de Equipamientos cuenta con la identificación de los eventos que se pueden desarrollar en los diferentes escenarios de la entidad, con base en esto se puede realizar una buena planeación de cuáles son los eventos propios y privados y en qué fechas aproximadamente se pueden desarrollar. Se tienen actas de seguimiento a este plan, sin embargo es importante que se tenga documentado cómo es la estrategia de programación.
Estado de la acción: Cumplida</t>
  </si>
  <si>
    <t>La Subdirección de Equipamientos socializa mediante reuniones y correos electrónicos la revisión de la normatividad y del avance de la actualización de los procedimientos.
Estado de la acción: Cumplida</t>
  </si>
  <si>
    <t>El área realiza inducciones a funcionarios y contratistas del Idartes sobre el proceso de registro como usuarios Proveedores SECOP II, esta se llevo a cabo el 03 de Octubre de 2017, también se realizó la capacitación sobre Programación Inducción estudios de mercado SECOP II la cual se llevo a cabo el 16 de Noviembre de 2017, sin embargo, estos dos temas no abarcan todo el proceso precontractual del que se debe dar inducción.
Estado de la acción: Cumplida</t>
  </si>
  <si>
    <t>Mediante pantallazos del correo del usuario administrador como del abogado responsable del tramite de verificación de contenidos y posterior aprobación, se evidencia que se esta realizando el proceso correspondiente mediante SECOP II.
Estado de la acción: Cumplida</t>
  </si>
  <si>
    <t>La Oficina Asesora Jurídica realiza inducción a las áreas que  tiene a cargo supervisión y apoyo a la supervisión para que realicen el proceso mediante SECOP II, esta capacitación se llevo a cabo el 16 de Noviembre de 2017, se recomienda continuar con dichas capacitaciones, abarcando más temas de supervisión.
Estado de la acción: Cumplida</t>
  </si>
  <si>
    <t>RESPONSABLE VERIFICACIÓN</t>
  </si>
  <si>
    <t>MONITOREO Y REVISION - CONTROL INTERNO Corte 31/12/17</t>
  </si>
  <si>
    <t>Distribución y asignación de los recursos / Estrategia de comunicación diseñada</t>
  </si>
  <si>
    <t>Estrategia de comunicación solicitada</t>
  </si>
  <si>
    <t>Se evidencia por medio de los oficios con radicado 20173400061531, 20173400061471, 20173400061451, 20173400061461, 20173400061441, la presentación de la propuesta de modificación al Decreto 340 de 2014, y la socialización de los puntos mas trascendentales de la modificación del Decreto, de acuerdo con la 
Estado de la acción: Cumplida</t>
  </si>
  <si>
    <t>De acuerdo con la información enviada por la Oficina Asesora de Planeación, se evidencia la realziación de las siguientes acciones:
1. Actualización de los procedimientos: Formulación y actualización proyectos inversión y Seguimiento proyectos inversión. 
2. Se adelantaron reuniones con unidades de gestión con los siguientes objetivos: 
i) Retroalimentación y observaciones al informe cuantitativo. 
ii). Revisión de puntos a mejorar en el informe cualitativo para lograr consistencia con el informe cuantitativo. Visibilización de los enfoques poblacional y territorial.
iii). Orientaciones básicas para elaboración de estructura de la Gerencia.
3. Diseño de formatos para el adecuado seguimiento de las labores relacionadas con la construcción y adecuación de los equipamientos: Nueva Cinemateca y Galería Santa Fe. 
Como producto de estas acciones mejoraron los tiempos de respuesta y calidad de la información entregada por las Unidades de gestión. Lo anterior se evidencia en el cierre de la vigencia 2017, el cual se realizó el pasado 12 de enero frente al cierre 2016, realizado el 20 de enero. 
Todos los documentos se encuentran actualizados y pueden ser consultados en al intranet en el proceso de direccionamiento estratégico https://goo.gl/Pu6ZDH
Estado de la acción: Cumplida</t>
  </si>
  <si>
    <t>Esta acción se encuentra en construcción por parte de la Subdirección de las Artes y la Oficina  Asesora de Planeación.</t>
  </si>
  <si>
    <t>Carlos Quitán</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</si>
</sst>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s>
  <fonts count="43">
    <font>
      <sz val="10"/>
      <name val="Arial"/>
      <family val="2"/>
    </font>
    <font>
      <sz val="10"/>
      <color indexed="8"/>
      <name val="Arial"/>
      <family val="2"/>
    </font>
    <font>
      <sz val="11"/>
      <name val="Arial"/>
      <family val="2"/>
    </font>
    <font>
      <sz val="11"/>
      <color indexed="8"/>
      <name val="Arial"/>
      <family val="2"/>
    </font>
    <font>
      <b/>
      <sz val="13"/>
      <color indexed="8"/>
      <name val="Arial"/>
      <family val="2"/>
    </font>
    <font>
      <b/>
      <sz val="11"/>
      <color indexed="8"/>
      <name val="Arial"/>
      <family val="2"/>
    </font>
    <font>
      <b/>
      <sz val="11"/>
      <name val="Arial"/>
      <family val="2"/>
    </font>
    <font>
      <sz val="11"/>
      <color indexed="8"/>
      <name val="Calibri"/>
      <family val="2"/>
    </font>
    <font>
      <sz val="11"/>
      <color indexed="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55"/>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19"/>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8E6900"/>
        <bgColor indexed="64"/>
      </patternFill>
    </fill>
    <fill>
      <patternFill patternType="solid">
        <fgColor theme="5"/>
        <bgColor indexed="64"/>
      </patternFill>
    </fill>
    <fill>
      <patternFill patternType="solid">
        <fgColor theme="0"/>
        <bgColor indexed="64"/>
      </patternFill>
    </fill>
    <fill>
      <patternFill patternType="solid">
        <fgColor indexed="43"/>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indexed="26"/>
        <bgColor indexed="64"/>
      </patternFill>
    </fill>
    <fill>
      <patternFill patternType="solid">
        <fgColor rgb="FF8E6900"/>
        <bgColor indexed="64"/>
      </patternFill>
    </fill>
    <fill>
      <patternFill patternType="solid">
        <fgColor rgb="FF00B050"/>
        <bgColor indexed="64"/>
      </patternFill>
    </fill>
    <fill>
      <patternFill patternType="solid">
        <fgColor rgb="FF8E6900"/>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7" fillId="0" borderId="0" applyBorder="0" applyProtection="0">
      <alignment/>
    </xf>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380">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0" borderId="0" xfId="0" applyFont="1" applyAlignment="1">
      <alignment wrapText="1"/>
    </xf>
    <xf numFmtId="0" fontId="2" fillId="0" borderId="0" xfId="0" applyFont="1" applyAlignment="1">
      <alignment/>
    </xf>
    <xf numFmtId="0" fontId="5" fillId="33" borderId="10" xfId="46" applyFont="1" applyFill="1" applyBorder="1" applyAlignment="1" applyProtection="1">
      <alignment horizontal="center" wrapText="1"/>
      <protection/>
    </xf>
    <xf numFmtId="0" fontId="5" fillId="33" borderId="10" xfId="46" applyFont="1" applyFill="1" applyBorder="1" applyAlignment="1" applyProtection="1">
      <alignment horizontal="center" vertical="center"/>
      <protection/>
    </xf>
    <xf numFmtId="0" fontId="5" fillId="33" borderId="10" xfId="46" applyFont="1" applyFill="1" applyBorder="1" applyAlignment="1" applyProtection="1">
      <alignment horizontal="center" vertical="center" wrapText="1"/>
      <protection/>
    </xf>
    <xf numFmtId="0" fontId="3" fillId="33" borderId="10" xfId="46" applyFont="1" applyFill="1" applyBorder="1" applyAlignment="1" applyProtection="1">
      <alignment horizontal="center" vertical="center"/>
      <protection/>
    </xf>
    <xf numFmtId="0" fontId="5" fillId="34" borderId="11" xfId="46" applyFont="1" applyFill="1" applyBorder="1" applyAlignment="1" applyProtection="1">
      <alignment horizontal="center" vertical="center"/>
      <protection/>
    </xf>
    <xf numFmtId="0" fontId="5" fillId="35" borderId="10" xfId="46" applyFont="1" applyFill="1" applyBorder="1" applyAlignment="1" applyProtection="1">
      <alignment horizontal="center" vertical="center" wrapText="1"/>
      <protection/>
    </xf>
    <xf numFmtId="0" fontId="5" fillId="36" borderId="10" xfId="46" applyFont="1" applyFill="1" applyBorder="1" applyAlignment="1" applyProtection="1">
      <alignment horizontal="center" vertical="center"/>
      <protection/>
    </xf>
    <xf numFmtId="0" fontId="5" fillId="37" borderId="10" xfId="46" applyFont="1" applyFill="1" applyBorder="1" applyAlignment="1" applyProtection="1">
      <alignment horizontal="center" vertical="center"/>
      <protection/>
    </xf>
    <xf numFmtId="0" fontId="0" fillId="0" borderId="0" xfId="0" applyAlignment="1">
      <alignment horizontal="center"/>
    </xf>
    <xf numFmtId="0" fontId="0" fillId="0" borderId="12" xfId="0" applyFont="1" applyBorder="1" applyAlignment="1">
      <alignment/>
    </xf>
    <xf numFmtId="0" fontId="0" fillId="34" borderId="12" xfId="0"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46" applyFont="1" applyFill="1" applyBorder="1" applyAlignment="1" applyProtection="1">
      <alignment horizontal="center" vertical="center" wrapText="1"/>
      <protection/>
    </xf>
    <xf numFmtId="0" fontId="2" fillId="0" borderId="13" xfId="0" applyFont="1" applyBorder="1" applyAlignment="1">
      <alignment horizontal="center" vertical="center"/>
    </xf>
    <xf numFmtId="0" fontId="3" fillId="0" borderId="13" xfId="0" applyFont="1" applyFill="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164" fontId="3" fillId="33" borderId="13"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3" fillId="33" borderId="13" xfId="0" applyFont="1" applyFill="1" applyBorder="1" applyAlignment="1">
      <alignment vertical="center" wrapText="1"/>
    </xf>
    <xf numFmtId="0" fontId="8" fillId="0" borderId="13" xfId="0" applyFont="1" applyBorder="1" applyAlignment="1">
      <alignment horizontal="center" vertical="center"/>
    </xf>
    <xf numFmtId="0" fontId="3" fillId="33"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left" vertical="center" wrapText="1"/>
      <protection/>
    </xf>
    <xf numFmtId="0" fontId="3" fillId="0" borderId="13" xfId="46" applyFont="1" applyBorder="1" applyAlignment="1" applyProtection="1">
      <alignment horizontal="center" vertical="center" wrapText="1"/>
      <protection/>
    </xf>
    <xf numFmtId="0" fontId="3" fillId="0" borderId="13" xfId="0" applyFont="1" applyBorder="1" applyAlignment="1">
      <alignment/>
    </xf>
    <xf numFmtId="0" fontId="3" fillId="0" borderId="13" xfId="0" applyFont="1" applyBorder="1" applyAlignment="1">
      <alignment vertical="center" wrapText="1"/>
    </xf>
    <xf numFmtId="0" fontId="3" fillId="0" borderId="13" xfId="46" applyFont="1" applyBorder="1" applyAlignment="1" applyProtection="1">
      <alignment horizontal="justify" vertical="center" wrapText="1"/>
      <protection/>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46" applyFont="1" applyBorder="1" applyAlignment="1" applyProtection="1">
      <alignment horizontal="left" vertical="center" wrapText="1"/>
      <protection/>
    </xf>
    <xf numFmtId="0" fontId="5" fillId="0" borderId="13" xfId="46" applyFont="1" applyBorder="1" applyAlignment="1" applyProtection="1">
      <alignment horizontal="center" vertical="center" wrapText="1"/>
      <protection/>
    </xf>
    <xf numFmtId="0" fontId="5" fillId="40" borderId="13" xfId="0" applyFont="1" applyFill="1" applyBorder="1" applyAlignment="1">
      <alignment horizontal="center" vertical="center" wrapText="1"/>
    </xf>
    <xf numFmtId="0" fontId="6" fillId="0" borderId="13" xfId="0" applyFont="1" applyBorder="1" applyAlignment="1">
      <alignment vertical="center" wrapText="1"/>
    </xf>
    <xf numFmtId="0" fontId="3" fillId="33" borderId="13" xfId="46" applyFont="1" applyFill="1" applyBorder="1" applyAlignment="1" applyProtection="1">
      <alignment vertical="center" wrapText="1"/>
      <protection/>
    </xf>
    <xf numFmtId="0" fontId="5" fillId="0" borderId="14" xfId="0" applyFont="1" applyBorder="1" applyAlignment="1">
      <alignment horizontal="center" vertical="center" textRotation="90" wrapText="1"/>
    </xf>
    <xf numFmtId="0" fontId="3" fillId="41"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5" fillId="0" borderId="15" xfId="0" applyFont="1" applyFill="1" applyBorder="1" applyAlignment="1">
      <alignment horizontal="center" vertical="center" textRotation="90" wrapText="1"/>
    </xf>
    <xf numFmtId="0" fontId="3" fillId="0" borderId="15" xfId="0"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0" borderId="15"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NumberFormat="1" applyFont="1" applyFill="1" applyBorder="1" applyAlignment="1">
      <alignment horizontal="left" vertical="center" wrapText="1"/>
    </xf>
    <xf numFmtId="0" fontId="3" fillId="0" borderId="13" xfId="46" applyFont="1" applyFill="1" applyBorder="1" applyAlignment="1" applyProtection="1">
      <alignment vertical="center" wrapText="1"/>
      <protection/>
    </xf>
    <xf numFmtId="164" fontId="3" fillId="33" borderId="13" xfId="0" applyNumberFormat="1" applyFont="1" applyFill="1" applyBorder="1" applyAlignment="1">
      <alignment vertical="center" wrapText="1"/>
    </xf>
    <xf numFmtId="0" fontId="3" fillId="0" borderId="14" xfId="0" applyFont="1" applyBorder="1" applyAlignment="1">
      <alignment horizontal="center" vertical="center" wrapText="1"/>
    </xf>
    <xf numFmtId="0" fontId="5" fillId="42" borderId="13" xfId="46" applyFont="1" applyFill="1" applyBorder="1" applyAlignment="1" applyProtection="1">
      <alignment horizontal="center" vertical="center" wrapText="1"/>
      <protection/>
    </xf>
    <xf numFmtId="0" fontId="5" fillId="43" borderId="13" xfId="46" applyFont="1" applyFill="1" applyBorder="1" applyAlignment="1" applyProtection="1">
      <alignment horizontal="center" vertical="center" wrapText="1"/>
      <protection/>
    </xf>
    <xf numFmtId="0" fontId="2" fillId="0" borderId="13" xfId="0" applyFont="1" applyBorder="1" applyAlignment="1">
      <alignment vertical="center" wrapText="1"/>
    </xf>
    <xf numFmtId="0" fontId="5" fillId="43" borderId="13" xfId="0" applyFont="1" applyFill="1" applyBorder="1" applyAlignment="1">
      <alignment horizontal="center" vertical="center"/>
    </xf>
    <xf numFmtId="14" fontId="2" fillId="0" borderId="13" xfId="0" applyNumberFormat="1" applyFont="1" applyFill="1" applyBorder="1" applyAlignment="1">
      <alignment horizontal="center" vertical="center" wrapText="1"/>
    </xf>
    <xf numFmtId="164" fontId="3" fillId="0" borderId="14" xfId="0" applyNumberFormat="1" applyFont="1" applyFill="1" applyBorder="1" applyAlignment="1">
      <alignment vertical="center" wrapText="1"/>
    </xf>
    <xf numFmtId="164" fontId="3" fillId="0" borderId="13"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3" fillId="33" borderId="15" xfId="0" applyFont="1" applyFill="1" applyBorder="1" applyAlignment="1">
      <alignment horizontal="left" vertical="center" wrapText="1"/>
    </xf>
    <xf numFmtId="14" fontId="2" fillId="0" borderId="13" xfId="0" applyNumberFormat="1" applyFont="1" applyBorder="1" applyAlignment="1">
      <alignment horizontal="center" vertical="center"/>
    </xf>
    <xf numFmtId="14" fontId="2" fillId="0" borderId="15"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14" fontId="2" fillId="0" borderId="13" xfId="46" applyNumberFormat="1" applyFont="1" applyFill="1" applyBorder="1" applyAlignment="1" applyProtection="1">
      <alignment horizontal="center" vertical="center" wrapText="1"/>
      <protection/>
    </xf>
    <xf numFmtId="0" fontId="2" fillId="0" borderId="13" xfId="46" applyFont="1" applyFill="1" applyBorder="1" applyAlignment="1" applyProtection="1">
      <alignment vertical="center" wrapText="1"/>
      <protection/>
    </xf>
    <xf numFmtId="0" fontId="2" fillId="0" borderId="13" xfId="46" applyFont="1" applyFill="1" applyBorder="1" applyAlignment="1" applyProtection="1">
      <alignment horizontal="center" vertical="center" wrapText="1"/>
      <protection/>
    </xf>
    <xf numFmtId="0" fontId="0" fillId="0" borderId="13" xfId="0" applyFont="1" applyBorder="1" applyAlignment="1">
      <alignment vertical="center" wrapText="1"/>
    </xf>
    <xf numFmtId="164" fontId="2" fillId="33" borderId="13" xfId="0" applyNumberFormat="1" applyFont="1" applyFill="1" applyBorder="1" applyAlignment="1">
      <alignment vertical="center" wrapText="1"/>
    </xf>
    <xf numFmtId="164" fontId="2" fillId="33" borderId="13" xfId="0" applyNumberFormat="1" applyFont="1" applyFill="1" applyBorder="1" applyAlignment="1">
      <alignment horizontal="center" vertical="center" wrapText="1"/>
    </xf>
    <xf numFmtId="0" fontId="2" fillId="33" borderId="0" xfId="0" applyFont="1" applyFill="1" applyAlignment="1">
      <alignment vertical="center" wrapText="1"/>
    </xf>
    <xf numFmtId="0" fontId="3" fillId="0" borderId="15" xfId="0" applyFont="1" applyBorder="1" applyAlignment="1">
      <alignment horizontal="left" vertical="center" wrapText="1"/>
    </xf>
    <xf numFmtId="14" fontId="2" fillId="0" borderId="13" xfId="46" applyNumberFormat="1" applyFont="1" applyBorder="1" applyAlignment="1" applyProtection="1">
      <alignment horizontal="center" vertical="center" wrapText="1"/>
      <protection/>
    </xf>
    <xf numFmtId="0" fontId="5" fillId="0" borderId="15" xfId="0" applyFont="1" applyFill="1" applyBorder="1" applyAlignment="1">
      <alignment vertical="center" textRotation="90"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Border="1" applyAlignment="1">
      <alignment horizontal="center" vertical="center" wrapText="1"/>
    </xf>
    <xf numFmtId="0" fontId="6" fillId="33" borderId="0" xfId="0" applyFont="1" applyFill="1" applyAlignment="1">
      <alignment/>
    </xf>
    <xf numFmtId="0" fontId="3" fillId="33" borderId="0" xfId="0" applyFont="1" applyFill="1" applyBorder="1" applyAlignment="1">
      <alignment/>
    </xf>
    <xf numFmtId="0" fontId="5"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6" fillId="44" borderId="13" xfId="0" applyFont="1" applyFill="1" applyBorder="1" applyAlignment="1">
      <alignment horizontal="center" vertical="center"/>
    </xf>
    <xf numFmtId="0" fontId="6" fillId="44" borderId="13" xfId="0" applyFont="1" applyFill="1" applyBorder="1" applyAlignment="1">
      <alignment horizontal="center" vertical="center" wrapText="1"/>
    </xf>
    <xf numFmtId="0" fontId="2" fillId="45" borderId="13" xfId="0" applyFont="1" applyFill="1" applyBorder="1" applyAlignment="1">
      <alignment vertical="center" wrapText="1"/>
    </xf>
    <xf numFmtId="164" fontId="3" fillId="0" borderId="15"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5" fillId="0" borderId="15" xfId="0" applyFont="1" applyBorder="1" applyAlignment="1">
      <alignment horizontal="center" vertical="center" textRotation="90" wrapText="1" shrinkToFit="1"/>
    </xf>
    <xf numFmtId="0" fontId="5" fillId="0" borderId="14" xfId="0" applyFont="1" applyBorder="1" applyAlignment="1">
      <alignment horizontal="center" vertical="center" textRotation="90" wrapText="1" shrinkToFit="1"/>
    </xf>
    <xf numFmtId="0" fontId="5" fillId="0" borderId="13" xfId="0" applyFont="1" applyBorder="1" applyAlignment="1">
      <alignment horizontal="center" vertical="center" textRotation="90" wrapText="1"/>
    </xf>
    <xf numFmtId="0" fontId="3" fillId="33" borderId="13" xfId="0" applyFont="1" applyFill="1" applyBorder="1" applyAlignment="1">
      <alignment horizontal="left" vertical="center" wrapText="1"/>
    </xf>
    <xf numFmtId="0" fontId="6" fillId="0" borderId="13" xfId="0" applyFont="1" applyBorder="1" applyAlignment="1">
      <alignment horizontal="center" vertical="center"/>
    </xf>
    <xf numFmtId="0" fontId="6" fillId="33" borderId="13" xfId="0" applyFont="1" applyFill="1" applyBorder="1" applyAlignment="1">
      <alignment horizontal="left" vertical="center" wrapText="1"/>
    </xf>
    <xf numFmtId="0" fontId="3" fillId="46" borderId="13" xfId="0" applyFont="1" applyFill="1" applyBorder="1" applyAlignment="1">
      <alignment horizontal="left" vertical="center" wrapText="1"/>
    </xf>
    <xf numFmtId="0" fontId="2" fillId="0" borderId="13" xfId="0" applyFont="1" applyBorder="1" applyAlignment="1">
      <alignment horizontal="center" vertical="center"/>
    </xf>
    <xf numFmtId="0" fontId="2" fillId="33" borderId="13" xfId="0" applyFont="1" applyFill="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64" fontId="3" fillId="0" borderId="13"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5" fillId="47" borderId="15" xfId="0" applyFont="1" applyFill="1" applyBorder="1" applyAlignment="1">
      <alignment horizontal="center" vertical="center" wrapText="1"/>
    </xf>
    <xf numFmtId="0" fontId="5" fillId="47" borderId="16"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2" fillId="33" borderId="15" xfId="0" applyFont="1" applyFill="1" applyBorder="1" applyAlignment="1">
      <alignment vertical="center" wrapText="1"/>
    </xf>
    <xf numFmtId="0" fontId="2" fillId="33" borderId="14" xfId="0" applyFont="1" applyFill="1" applyBorder="1" applyAlignment="1">
      <alignment vertical="center" wrapText="1"/>
    </xf>
    <xf numFmtId="0" fontId="5" fillId="0" borderId="13"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3" xfId="46" applyFont="1" applyBorder="1" applyAlignment="1" applyProtection="1">
      <alignment horizontal="center" vertical="center" wrapText="1"/>
      <protection/>
    </xf>
    <xf numFmtId="0" fontId="3" fillId="41" borderId="15" xfId="0" applyFont="1" applyFill="1" applyBorder="1" applyAlignment="1">
      <alignment horizontal="center" vertical="center" wrapText="1"/>
    </xf>
    <xf numFmtId="0" fontId="3" fillId="41" borderId="16"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3" fillId="33" borderId="13" xfId="46" applyFont="1" applyFill="1" applyBorder="1" applyAlignment="1" applyProtection="1">
      <alignment horizontal="center" vertical="center" wrapText="1"/>
      <protection/>
    </xf>
    <xf numFmtId="0" fontId="5" fillId="34" borderId="13" xfId="46" applyFont="1" applyFill="1" applyBorder="1" applyAlignment="1" applyProtection="1">
      <alignment horizontal="center" vertical="center" wrapText="1"/>
      <protection/>
    </xf>
    <xf numFmtId="0" fontId="5" fillId="0" borderId="13" xfId="0" applyFont="1" applyBorder="1" applyAlignment="1">
      <alignment horizontal="left" vertical="center" wrapText="1"/>
    </xf>
    <xf numFmtId="0" fontId="5" fillId="0" borderId="13" xfId="0" applyFont="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4" xfId="0" applyFont="1" applyFill="1" applyBorder="1" applyAlignment="1">
      <alignment horizontal="center" vertical="center"/>
    </xf>
    <xf numFmtId="164" fontId="3" fillId="33" borderId="15" xfId="0" applyNumberFormat="1" applyFont="1" applyFill="1" applyBorder="1" applyAlignment="1">
      <alignment horizontal="center" vertical="center" wrapText="1"/>
    </xf>
    <xf numFmtId="164" fontId="3" fillId="33" borderId="14"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0" borderId="16" xfId="0" applyFont="1" applyBorder="1" applyAlignment="1">
      <alignment horizontal="center" vertical="center" textRotation="90" wrapText="1" shrinkToFit="1"/>
    </xf>
    <xf numFmtId="0" fontId="2" fillId="0" borderId="15" xfId="0" applyFont="1" applyBorder="1" applyAlignment="1">
      <alignment vertical="center" wrapText="1"/>
    </xf>
    <xf numFmtId="0" fontId="2" fillId="0" borderId="14" xfId="0" applyFont="1" applyBorder="1" applyAlignment="1">
      <alignment vertical="center" wrapText="1"/>
    </xf>
    <xf numFmtId="0" fontId="5" fillId="43" borderId="15" xfId="0" applyFont="1" applyFill="1" applyBorder="1" applyAlignment="1">
      <alignment horizontal="center" vertical="center"/>
    </xf>
    <xf numFmtId="0" fontId="5" fillId="43" borderId="16" xfId="0" applyFont="1" applyFill="1" applyBorder="1" applyAlignment="1">
      <alignment horizontal="center" vertical="center"/>
    </xf>
    <xf numFmtId="0" fontId="5" fillId="43" borderId="14" xfId="0" applyFont="1" applyFill="1" applyBorder="1" applyAlignment="1">
      <alignment horizontal="center" vertical="center"/>
    </xf>
    <xf numFmtId="164" fontId="3" fillId="33" borderId="16" xfId="0" applyNumberFormat="1" applyFont="1" applyFill="1" applyBorder="1" applyAlignment="1">
      <alignment horizontal="center" vertical="center" wrapText="1"/>
    </xf>
    <xf numFmtId="0" fontId="5" fillId="40" borderId="15" xfId="0" applyFont="1" applyFill="1" applyBorder="1" applyAlignment="1">
      <alignment horizontal="center" vertical="center"/>
    </xf>
    <xf numFmtId="0" fontId="5" fillId="40" borderId="16" xfId="0" applyFont="1" applyFill="1" applyBorder="1" applyAlignment="1">
      <alignment horizontal="center" vertical="center"/>
    </xf>
    <xf numFmtId="0" fontId="5" fillId="40" borderId="14" xfId="0" applyFont="1" applyFill="1" applyBorder="1" applyAlignment="1">
      <alignment horizontal="center" vertical="center"/>
    </xf>
    <xf numFmtId="14" fontId="2" fillId="33" borderId="15"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47" borderId="13" xfId="46" applyFont="1" applyFill="1" applyBorder="1" applyAlignment="1" applyProtection="1">
      <alignment horizontal="center" vertical="center"/>
      <protection/>
    </xf>
    <xf numFmtId="0" fontId="3" fillId="33" borderId="15" xfId="46" applyFont="1" applyFill="1" applyBorder="1" applyAlignment="1" applyProtection="1">
      <alignment horizontal="center" vertical="center" wrapText="1"/>
      <protection/>
    </xf>
    <xf numFmtId="0" fontId="3" fillId="33" borderId="16" xfId="46" applyFont="1" applyFill="1" applyBorder="1" applyAlignment="1" applyProtection="1">
      <alignment horizontal="center" vertical="center" wrapText="1"/>
      <protection/>
    </xf>
    <xf numFmtId="0" fontId="3" fillId="33" borderId="14" xfId="46" applyFont="1" applyFill="1" applyBorder="1" applyAlignment="1" applyProtection="1">
      <alignment horizontal="center" vertical="center" wrapText="1"/>
      <protection/>
    </xf>
    <xf numFmtId="0" fontId="3" fillId="33" borderId="16" xfId="0" applyFont="1" applyFill="1" applyBorder="1" applyAlignment="1">
      <alignment horizontal="center" vertical="center" wrapText="1"/>
    </xf>
    <xf numFmtId="0" fontId="5" fillId="0" borderId="15" xfId="46" applyFont="1" applyBorder="1" applyAlignment="1" applyProtection="1">
      <alignment horizontal="center" vertical="center"/>
      <protection/>
    </xf>
    <xf numFmtId="0" fontId="5" fillId="0" borderId="16" xfId="46" applyFont="1" applyBorder="1" applyAlignment="1" applyProtection="1">
      <alignment horizontal="center" vertical="center"/>
      <protection/>
    </xf>
    <xf numFmtId="0" fontId="5" fillId="0" borderId="14" xfId="46" applyFont="1" applyBorder="1" applyAlignment="1" applyProtection="1">
      <alignment horizontal="center" vertical="center"/>
      <protection/>
    </xf>
    <xf numFmtId="0" fontId="3" fillId="0" borderId="15" xfId="46" applyFont="1" applyBorder="1" applyAlignment="1" applyProtection="1">
      <alignment horizontal="center" vertical="center" wrapText="1"/>
      <protection/>
    </xf>
    <xf numFmtId="0" fontId="3" fillId="0" borderId="16" xfId="46" applyFont="1" applyBorder="1" applyAlignment="1" applyProtection="1">
      <alignment horizontal="center" vertical="center" wrapText="1"/>
      <protection/>
    </xf>
    <xf numFmtId="0" fontId="3" fillId="0" borderId="14" xfId="46" applyFont="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48" borderId="13" xfId="46" applyFont="1" applyFill="1" applyBorder="1" applyAlignment="1" applyProtection="1">
      <alignment horizontal="center" vertical="center" wrapText="1"/>
      <protection/>
    </xf>
    <xf numFmtId="0" fontId="3" fillId="49" borderId="13" xfId="46" applyFont="1" applyFill="1" applyBorder="1" applyAlignment="1" applyProtection="1">
      <alignment horizontal="center" vertical="center" wrapText="1"/>
      <protection/>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33" borderId="15" xfId="46" applyFont="1" applyFill="1" applyBorder="1" applyAlignment="1" applyProtection="1">
      <alignment horizontal="left" vertical="center" wrapText="1"/>
      <protection/>
    </xf>
    <xf numFmtId="0" fontId="3" fillId="33" borderId="16" xfId="46" applyFont="1" applyFill="1" applyBorder="1" applyAlignment="1" applyProtection="1">
      <alignment horizontal="left" vertical="center" wrapText="1"/>
      <protection/>
    </xf>
    <xf numFmtId="0" fontId="3" fillId="33" borderId="14" xfId="46" applyFont="1" applyFill="1" applyBorder="1" applyAlignment="1" applyProtection="1">
      <alignment horizontal="left" vertical="center" wrapText="1"/>
      <protection/>
    </xf>
    <xf numFmtId="0" fontId="3" fillId="0" borderId="13" xfId="0" applyFont="1" applyBorder="1" applyAlignment="1">
      <alignment horizontal="justify" vertical="center" wrapText="1"/>
    </xf>
    <xf numFmtId="0" fontId="5" fillId="0" borderId="13" xfId="0" applyFont="1" applyBorder="1" applyAlignment="1">
      <alignment horizontal="center" vertical="center" textRotation="90" wrapText="1" shrinkToFi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2" fillId="0" borderId="15" xfId="46" applyFont="1" applyBorder="1" applyAlignment="1" applyProtection="1">
      <alignment horizontal="center" vertical="center" wrapText="1"/>
      <protection/>
    </xf>
    <xf numFmtId="0" fontId="2" fillId="0" borderId="16" xfId="46" applyFont="1" applyBorder="1" applyAlignment="1" applyProtection="1">
      <alignment horizontal="center" vertical="center" wrapText="1"/>
      <protection/>
    </xf>
    <xf numFmtId="0" fontId="2" fillId="0" borderId="14" xfId="46" applyFont="1" applyBorder="1" applyAlignment="1" applyProtection="1">
      <alignment horizontal="center" vertical="center" wrapText="1"/>
      <protection/>
    </xf>
    <xf numFmtId="0" fontId="5" fillId="36" borderId="15" xfId="46" applyFont="1" applyFill="1" applyBorder="1" applyAlignment="1" applyProtection="1">
      <alignment horizontal="center" vertical="center"/>
      <protection/>
    </xf>
    <xf numFmtId="0" fontId="5" fillId="36" borderId="16" xfId="46" applyFont="1" applyFill="1" applyBorder="1" applyAlignment="1" applyProtection="1">
      <alignment horizontal="center" vertical="center"/>
      <protection/>
    </xf>
    <xf numFmtId="0" fontId="5" fillId="36" borderId="14" xfId="46"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4" xfId="0" applyFont="1" applyBorder="1" applyAlignment="1">
      <alignment vertical="center" wrapText="1"/>
    </xf>
    <xf numFmtId="0" fontId="5" fillId="33" borderId="15" xfId="46" applyFont="1" applyFill="1" applyBorder="1" applyAlignment="1" applyProtection="1">
      <alignment horizontal="center" vertical="center" wrapText="1"/>
      <protection/>
    </xf>
    <xf numFmtId="0" fontId="5" fillId="33" borderId="16" xfId="46" applyFont="1" applyFill="1" applyBorder="1" applyAlignment="1" applyProtection="1">
      <alignment horizontal="center" vertical="center" wrapText="1"/>
      <protection/>
    </xf>
    <xf numFmtId="0" fontId="5" fillId="33" borderId="14" xfId="46" applyFont="1" applyFill="1" applyBorder="1" applyAlignment="1" applyProtection="1">
      <alignment horizontal="center" vertical="center" wrapText="1"/>
      <protection/>
    </xf>
    <xf numFmtId="14" fontId="2" fillId="0" borderId="15" xfId="46" applyNumberFormat="1" applyFont="1" applyBorder="1" applyAlignment="1" applyProtection="1">
      <alignment horizontal="center" vertical="center" wrapText="1"/>
      <protection/>
    </xf>
    <xf numFmtId="14" fontId="2" fillId="0" borderId="16" xfId="46" applyNumberFormat="1" applyFont="1" applyBorder="1" applyAlignment="1" applyProtection="1">
      <alignment horizontal="center" vertical="center" wrapText="1"/>
      <protection/>
    </xf>
    <xf numFmtId="14" fontId="2" fillId="0" borderId="14" xfId="46" applyNumberFormat="1" applyFont="1" applyBorder="1" applyAlignment="1" applyProtection="1">
      <alignment horizontal="center" vertical="center" wrapText="1"/>
      <protection/>
    </xf>
    <xf numFmtId="0" fontId="0" fillId="0" borderId="13" xfId="0" applyFont="1" applyBorder="1" applyAlignment="1">
      <alignment horizontal="center" vertical="center"/>
    </xf>
    <xf numFmtId="0" fontId="3" fillId="0" borderId="15" xfId="46" applyFont="1" applyFill="1" applyBorder="1" applyAlignment="1" applyProtection="1">
      <alignment horizontal="center" vertical="center" wrapText="1"/>
      <protection/>
    </xf>
    <xf numFmtId="0" fontId="3" fillId="0" borderId="14" xfId="46" applyFont="1" applyFill="1" applyBorder="1" applyAlignment="1" applyProtection="1">
      <alignment horizontal="center" vertical="center" wrapText="1"/>
      <protection/>
    </xf>
    <xf numFmtId="164" fontId="2" fillId="0" borderId="13" xfId="0" applyNumberFormat="1" applyFont="1" applyFill="1" applyBorder="1" applyAlignment="1">
      <alignment horizontal="center" vertical="center" wrapText="1"/>
    </xf>
    <xf numFmtId="164" fontId="3" fillId="0" borderId="13" xfId="0" applyNumberFormat="1" applyFont="1" applyFill="1" applyBorder="1" applyAlignment="1">
      <alignment horizontal="left" vertical="center" wrapText="1"/>
    </xf>
    <xf numFmtId="164" fontId="3" fillId="33"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5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13" xfId="0" applyFont="1" applyFill="1" applyBorder="1" applyAlignment="1">
      <alignment horizontal="center" vertical="center"/>
    </xf>
    <xf numFmtId="0" fontId="5" fillId="51"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0" fontId="2" fillId="0" borderId="13" xfId="0" applyFont="1" applyBorder="1" applyAlignment="1">
      <alignment vertical="center" wrapText="1"/>
    </xf>
    <xf numFmtId="0" fontId="5" fillId="0" borderId="13" xfId="0" applyFont="1" applyFill="1" applyBorder="1" applyAlignment="1">
      <alignment horizontal="center" vertical="center"/>
    </xf>
    <xf numFmtId="14"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3" fillId="0" borderId="15" xfId="0" applyNumberFormat="1" applyFont="1" applyFill="1" applyBorder="1" applyAlignment="1">
      <alignment horizontal="left" vertical="center" wrapText="1"/>
    </xf>
    <xf numFmtId="164" fontId="3" fillId="0" borderId="16" xfId="0" applyNumberFormat="1" applyFont="1" applyFill="1" applyBorder="1" applyAlignment="1">
      <alignment horizontal="left" vertical="center" wrapText="1"/>
    </xf>
    <xf numFmtId="164" fontId="3" fillId="0" borderId="15" xfId="0" applyNumberFormat="1" applyFont="1" applyFill="1" applyBorder="1" applyAlignment="1">
      <alignment vertical="center" wrapText="1"/>
    </xf>
    <xf numFmtId="164" fontId="3" fillId="0" borderId="14" xfId="0" applyNumberFormat="1" applyFont="1" applyFill="1" applyBorder="1" applyAlignment="1">
      <alignment vertical="center" wrapText="1"/>
    </xf>
    <xf numFmtId="0" fontId="6" fillId="44" borderId="13"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38" borderId="13" xfId="0" applyFont="1" applyFill="1" applyBorder="1" applyAlignment="1">
      <alignment horizontal="center" vertical="center"/>
    </xf>
    <xf numFmtId="0" fontId="3" fillId="0" borderId="13" xfId="0" applyFont="1" applyBorder="1" applyAlignment="1">
      <alignment horizontal="center" vertical="center"/>
    </xf>
    <xf numFmtId="0" fontId="4" fillId="52" borderId="13" xfId="0" applyFont="1" applyFill="1" applyBorder="1" applyAlignment="1">
      <alignment horizontal="center" vertical="center"/>
    </xf>
    <xf numFmtId="0" fontId="5" fillId="0" borderId="13" xfId="0" applyFont="1" applyBorder="1" applyAlignment="1">
      <alignment horizontal="center" vertical="center"/>
    </xf>
    <xf numFmtId="14" fontId="5"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5"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40" borderId="15"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53" borderId="15"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5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5" fillId="54" borderId="15" xfId="0" applyFont="1" applyFill="1" applyBorder="1" applyAlignment="1">
      <alignment horizontal="center" vertical="center" wrapText="1"/>
    </xf>
    <xf numFmtId="0" fontId="5" fillId="54" borderId="16" xfId="0" applyFont="1" applyFill="1" applyBorder="1" applyAlignment="1">
      <alignment horizontal="center" vertical="center" wrapText="1"/>
    </xf>
    <xf numFmtId="0" fontId="5" fillId="54" borderId="14" xfId="0" applyFont="1" applyFill="1" applyBorder="1" applyAlignment="1">
      <alignment horizontal="center" vertical="center" wrapText="1"/>
    </xf>
    <xf numFmtId="0" fontId="3" fillId="33" borderId="15" xfId="0" applyFont="1" applyFill="1" applyBorder="1" applyAlignment="1">
      <alignment vertical="center" wrapText="1"/>
    </xf>
    <xf numFmtId="0" fontId="3" fillId="33" borderId="14" xfId="0" applyFont="1" applyFill="1" applyBorder="1" applyAlignment="1">
      <alignment vertical="center" wrapText="1"/>
    </xf>
    <xf numFmtId="14" fontId="2" fillId="0" borderId="15" xfId="46" applyNumberFormat="1" applyFont="1" applyFill="1" applyBorder="1" applyAlignment="1" applyProtection="1">
      <alignment horizontal="center" vertical="center" wrapText="1"/>
      <protection/>
    </xf>
    <xf numFmtId="14" fontId="2" fillId="0" borderId="16" xfId="46" applyNumberFormat="1" applyFont="1" applyFill="1" applyBorder="1" applyAlignment="1" applyProtection="1">
      <alignment horizontal="center" vertical="center" wrapText="1"/>
      <protection/>
    </xf>
    <xf numFmtId="14" fontId="2" fillId="0" borderId="14" xfId="46" applyNumberFormat="1" applyFont="1" applyFill="1" applyBorder="1" applyAlignment="1" applyProtection="1">
      <alignment horizontal="center" vertical="center" wrapText="1"/>
      <protection/>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5" fillId="55" borderId="15" xfId="0" applyFont="1" applyFill="1" applyBorder="1" applyAlignment="1">
      <alignment horizontal="center" vertical="center" wrapText="1"/>
    </xf>
    <xf numFmtId="0" fontId="5" fillId="55"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56" borderId="15" xfId="0" applyFont="1" applyFill="1" applyBorder="1" applyAlignment="1">
      <alignment horizontal="center" vertical="center"/>
    </xf>
    <xf numFmtId="0" fontId="5" fillId="56" borderId="14" xfId="0" applyFont="1" applyFill="1" applyBorder="1" applyAlignment="1">
      <alignment horizontal="center" vertical="center"/>
    </xf>
    <xf numFmtId="164" fontId="2" fillId="33" borderId="15" xfId="0" applyNumberFormat="1" applyFont="1" applyFill="1" applyBorder="1" applyAlignment="1">
      <alignment horizontal="center" vertical="center" wrapText="1"/>
    </xf>
    <xf numFmtId="164" fontId="2" fillId="33" borderId="14" xfId="0" applyNumberFormat="1" applyFont="1" applyFill="1" applyBorder="1" applyAlignment="1">
      <alignment horizontal="center" vertical="center" wrapText="1"/>
    </xf>
    <xf numFmtId="164" fontId="2" fillId="33" borderId="15" xfId="0" applyNumberFormat="1" applyFont="1" applyFill="1" applyBorder="1" applyAlignment="1">
      <alignment vertical="center" wrapText="1"/>
    </xf>
    <xf numFmtId="164" fontId="2" fillId="33" borderId="14" xfId="0" applyNumberFormat="1" applyFont="1" applyFill="1" applyBorder="1" applyAlignment="1">
      <alignment vertical="center" wrapText="1"/>
    </xf>
    <xf numFmtId="164" fontId="2" fillId="33" borderId="15" xfId="0" applyNumberFormat="1" applyFont="1" applyFill="1" applyBorder="1" applyAlignment="1">
      <alignment horizontal="left" vertical="center" wrapText="1"/>
    </xf>
    <xf numFmtId="164" fontId="2" fillId="33" borderId="14" xfId="0" applyNumberFormat="1" applyFont="1" applyFill="1" applyBorder="1" applyAlignment="1">
      <alignment horizontal="left" vertical="center" wrapText="1"/>
    </xf>
    <xf numFmtId="0" fontId="2" fillId="33" borderId="13" xfId="0" applyFont="1" applyFill="1" applyBorder="1" applyAlignment="1">
      <alignment vertical="center" wrapText="1"/>
    </xf>
    <xf numFmtId="14" fontId="2" fillId="33" borderId="13" xfId="0" applyNumberFormat="1" applyFont="1" applyFill="1" applyBorder="1" applyAlignment="1">
      <alignment horizontal="center" vertical="center" wrapText="1"/>
    </xf>
    <xf numFmtId="0" fontId="5" fillId="55" borderId="15" xfId="46" applyFont="1" applyFill="1" applyBorder="1" applyAlignment="1" applyProtection="1">
      <alignment horizontal="center" vertical="center"/>
      <protection/>
    </xf>
    <xf numFmtId="0" fontId="5" fillId="55" borderId="16" xfId="46" applyFont="1" applyFill="1" applyBorder="1" applyAlignment="1" applyProtection="1">
      <alignment horizontal="center" vertical="center"/>
      <protection/>
    </xf>
    <xf numFmtId="0" fontId="5" fillId="55" borderId="14" xfId="46" applyFont="1" applyFill="1" applyBorder="1" applyAlignment="1" applyProtection="1">
      <alignment horizontal="center" vertical="center"/>
      <protection/>
    </xf>
    <xf numFmtId="0" fontId="2" fillId="0" borderId="16" xfId="0" applyFont="1" applyBorder="1" applyAlignment="1">
      <alignment horizontal="left" vertical="center" wrapText="1"/>
    </xf>
    <xf numFmtId="0" fontId="3" fillId="49" borderId="15" xfId="46" applyFont="1" applyFill="1" applyBorder="1" applyAlignment="1" applyProtection="1">
      <alignment horizontal="center" vertical="center" wrapText="1"/>
      <protection/>
    </xf>
    <xf numFmtId="0" fontId="3" fillId="49" borderId="16" xfId="46" applyFont="1" applyFill="1" applyBorder="1" applyAlignment="1" applyProtection="1">
      <alignment horizontal="center" vertical="center" wrapText="1"/>
      <protection/>
    </xf>
    <xf numFmtId="0" fontId="3" fillId="49" borderId="14" xfId="46" applyFont="1" applyFill="1" applyBorder="1" applyAlignment="1" applyProtection="1">
      <alignment horizontal="center" vertical="center" wrapText="1"/>
      <protection/>
    </xf>
    <xf numFmtId="14" fontId="2" fillId="33" borderId="16"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0" fontId="2" fillId="33" borderId="16" xfId="0" applyFont="1" applyFill="1" applyBorder="1" applyAlignment="1">
      <alignment vertical="center" wrapText="1"/>
    </xf>
    <xf numFmtId="0" fontId="2" fillId="33" borderId="16" xfId="0" applyFont="1" applyFill="1" applyBorder="1" applyAlignment="1">
      <alignment horizontal="center" vertical="center" wrapText="1"/>
    </xf>
    <xf numFmtId="0" fontId="3" fillId="47" borderId="15" xfId="46" applyFont="1" applyFill="1" applyBorder="1" applyAlignment="1" applyProtection="1">
      <alignment horizontal="center" vertical="center"/>
      <protection/>
    </xf>
    <xf numFmtId="0" fontId="3" fillId="47" borderId="16" xfId="46" applyFont="1" applyFill="1" applyBorder="1" applyAlignment="1" applyProtection="1">
      <alignment horizontal="center" vertical="center"/>
      <protection/>
    </xf>
    <xf numFmtId="0" fontId="3" fillId="47" borderId="14" xfId="46" applyFont="1" applyFill="1" applyBorder="1" applyAlignment="1" applyProtection="1">
      <alignment horizontal="center" vertical="center"/>
      <protection/>
    </xf>
    <xf numFmtId="0" fontId="2" fillId="0" borderId="15" xfId="46" applyFont="1" applyBorder="1" applyAlignment="1" applyProtection="1">
      <alignment vertical="center" wrapText="1"/>
      <protection/>
    </xf>
    <xf numFmtId="0" fontId="2" fillId="0" borderId="16" xfId="46" applyFont="1" applyBorder="1" applyAlignment="1" applyProtection="1">
      <alignment vertical="center" wrapText="1"/>
      <protection/>
    </xf>
    <xf numFmtId="0" fontId="2" fillId="0" borderId="14" xfId="46" applyFont="1" applyBorder="1" applyAlignment="1" applyProtection="1">
      <alignment vertical="center" wrapText="1"/>
      <protection/>
    </xf>
    <xf numFmtId="0" fontId="5" fillId="47" borderId="15" xfId="46" applyFont="1" applyFill="1" applyBorder="1" applyAlignment="1" applyProtection="1">
      <alignment horizontal="center" vertical="center"/>
      <protection/>
    </xf>
    <xf numFmtId="0" fontId="5" fillId="47" borderId="16" xfId="46" applyFont="1" applyFill="1" applyBorder="1" applyAlignment="1" applyProtection="1">
      <alignment horizontal="center" vertical="center"/>
      <protection/>
    </xf>
    <xf numFmtId="0" fontId="5" fillId="47" borderId="14" xfId="46" applyFont="1" applyFill="1" applyBorder="1" applyAlignment="1" applyProtection="1">
      <alignment horizontal="center" vertical="center"/>
      <protection/>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5" xfId="46" applyFont="1" applyFill="1" applyBorder="1" applyAlignment="1" applyProtection="1">
      <alignment horizontal="justify" vertical="center" wrapText="1"/>
      <protection/>
    </xf>
    <xf numFmtId="0" fontId="3" fillId="0" borderId="16" xfId="46" applyFont="1" applyFill="1" applyBorder="1" applyAlignment="1" applyProtection="1">
      <alignment horizontal="justify" vertical="center" wrapText="1"/>
      <protection/>
    </xf>
    <xf numFmtId="0" fontId="3" fillId="0" borderId="14" xfId="46" applyFont="1" applyFill="1" applyBorder="1" applyAlignment="1" applyProtection="1">
      <alignment horizontal="justify" vertical="center" wrapText="1"/>
      <protection/>
    </xf>
    <xf numFmtId="0" fontId="3" fillId="0" borderId="16" xfId="0" applyFont="1" applyBorder="1" applyAlignment="1">
      <alignment horizontal="left" vertical="center" wrapText="1"/>
    </xf>
    <xf numFmtId="0" fontId="6" fillId="0" borderId="12" xfId="0" applyFont="1" applyBorder="1" applyAlignment="1">
      <alignment horizontal="center" vertical="center"/>
    </xf>
    <xf numFmtId="0" fontId="5" fillId="33" borderId="20" xfId="46" applyFont="1" applyFill="1" applyBorder="1" applyAlignment="1" applyProtection="1">
      <alignment horizontal="center" vertical="center"/>
      <protection/>
    </xf>
    <xf numFmtId="0" fontId="5" fillId="33" borderId="11" xfId="46" applyFont="1" applyFill="1" applyBorder="1" applyAlignment="1" applyProtection="1">
      <alignment horizontal="center" vertical="center"/>
      <protection/>
    </xf>
    <xf numFmtId="0" fontId="0" fillId="0" borderId="13" xfId="0" applyBorder="1" applyAlignment="1">
      <alignment horizontal="center" vertical="center" wrapText="1"/>
    </xf>
    <xf numFmtId="0" fontId="5" fillId="36" borderId="13" xfId="46" applyFont="1" applyFill="1" applyBorder="1" applyAlignment="1" applyProtection="1">
      <alignment horizontal="center" vertical="center"/>
      <protection/>
    </xf>
    <xf numFmtId="0" fontId="3" fillId="0" borderId="13" xfId="46" applyFont="1" applyFill="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34" borderId="13" xfId="0" applyFont="1" applyFill="1" applyBorder="1" applyAlignment="1">
      <alignment horizontal="center" vertical="center"/>
    </xf>
    <xf numFmtId="0" fontId="3" fillId="0" borderId="13" xfId="46" applyFont="1" applyBorder="1" applyAlignment="1" applyProtection="1">
      <alignment horizontal="center" vertical="center" wrapText="1"/>
      <protection/>
    </xf>
    <xf numFmtId="0" fontId="3" fillId="33" borderId="13" xfId="46" applyFont="1" applyFill="1" applyBorder="1" applyAlignment="1" applyProtection="1">
      <alignment horizontal="left" vertical="center" wrapText="1"/>
      <protection/>
    </xf>
    <xf numFmtId="0" fontId="3" fillId="0" borderId="13" xfId="46" applyFont="1" applyBorder="1" applyAlignment="1" applyProtection="1">
      <alignment horizontal="left" vertical="center" wrapText="1"/>
      <protection/>
    </xf>
    <xf numFmtId="0" fontId="5" fillId="0" borderId="13" xfId="46" applyFont="1" applyBorder="1" applyAlignment="1" applyProtection="1">
      <alignment horizontal="center" vertical="center"/>
      <protection/>
    </xf>
    <xf numFmtId="0" fontId="5" fillId="0" borderId="13" xfId="0" applyFont="1" applyBorder="1" applyAlignment="1">
      <alignment horizontal="center" vertical="center" textRotation="90"/>
    </xf>
    <xf numFmtId="0" fontId="5" fillId="0" borderId="13" xfId="0" applyFont="1" applyBorder="1" applyAlignment="1">
      <alignment horizontal="justify" vertical="center" wrapText="1"/>
    </xf>
    <xf numFmtId="0" fontId="3" fillId="0" borderId="13" xfId="0" applyFont="1" applyFill="1" applyBorder="1" applyAlignment="1">
      <alignment horizontal="justify" vertical="center" wrapText="1"/>
    </xf>
    <xf numFmtId="0" fontId="5" fillId="35" borderId="13" xfId="46" applyFont="1" applyFill="1" applyBorder="1" applyAlignment="1" applyProtection="1">
      <alignment horizontal="center" vertical="center"/>
      <protection/>
    </xf>
    <xf numFmtId="0" fontId="3" fillId="0" borderId="13" xfId="46" applyFont="1" applyBorder="1" applyAlignment="1" applyProtection="1">
      <alignment horizontal="justify" vertical="center" wrapText="1"/>
      <protection/>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3" fillId="0" borderId="13" xfId="0" applyFont="1" applyBorder="1" applyAlignment="1">
      <alignment horizontal="center" vertical="center" wrapText="1"/>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2" fillId="33" borderId="13" xfId="0" applyFont="1" applyFill="1" applyBorder="1" applyAlignment="1">
      <alignment horizontal="center"/>
    </xf>
    <xf numFmtId="0" fontId="3" fillId="0" borderId="13" xfId="46" applyFont="1" applyFill="1" applyBorder="1" applyAlignment="1" applyProtection="1">
      <alignment horizontal="justify" vertical="center" wrapText="1"/>
      <protection/>
    </xf>
    <xf numFmtId="0" fontId="5" fillId="36" borderId="13" xfId="46" applyFont="1" applyFill="1" applyBorder="1" applyAlignment="1" applyProtection="1">
      <alignment horizontal="center" vertical="center" wrapText="1"/>
      <protection/>
    </xf>
    <xf numFmtId="0" fontId="5" fillId="33"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justify" vertical="center" wrapText="1"/>
      <protection/>
    </xf>
    <xf numFmtId="164" fontId="2" fillId="57" borderId="15" xfId="0" applyNumberFormat="1" applyFont="1" applyFill="1" applyBorder="1" applyAlignment="1">
      <alignment horizontal="left" vertical="center" wrapText="1"/>
    </xf>
    <xf numFmtId="164" fontId="2" fillId="57" borderId="16" xfId="0" applyNumberFormat="1" applyFont="1" applyFill="1" applyBorder="1" applyAlignment="1">
      <alignment horizontal="left" vertical="center" wrapText="1"/>
    </xf>
    <xf numFmtId="164" fontId="2" fillId="57" borderId="14" xfId="0" applyNumberFormat="1"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rmal 5"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996600"/>
      <rgbColor rgb="00800080"/>
      <rgbColor rgb="00008080"/>
      <rgbColor rgb="00C0C0C0"/>
      <rgbColor rgb="00996633"/>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1</xdr:row>
      <xdr:rowOff>66675</xdr:rowOff>
    </xdr:from>
    <xdr:to>
      <xdr:col>1</xdr:col>
      <xdr:colOff>1381125</xdr:colOff>
      <xdr:row>3</xdr:row>
      <xdr:rowOff>190500</xdr:rowOff>
    </xdr:to>
    <xdr:pic>
      <xdr:nvPicPr>
        <xdr:cNvPr id="1" name="Picture 13"/>
        <xdr:cNvPicPr preferRelativeResize="1">
          <a:picLocks noChangeAspect="1"/>
        </xdr:cNvPicPr>
      </xdr:nvPicPr>
      <xdr:blipFill>
        <a:blip r:embed="rId1"/>
        <a:stretch>
          <a:fillRect/>
        </a:stretch>
      </xdr:blipFill>
      <xdr:spPr>
        <a:xfrm>
          <a:off x="838200" y="257175"/>
          <a:ext cx="714375" cy="542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77"/>
  <sheetViews>
    <sheetView tabSelected="1" zoomScale="70" zoomScaleNormal="70" zoomScaleSheetLayoutView="100" zoomScalePageLayoutView="0" workbookViewId="0" topLeftCell="B1">
      <pane xSplit="2" ySplit="7" topLeftCell="R65" activePane="bottomRight" state="frozen"/>
      <selection pane="topLeft" activeCell="B1" sqref="B1"/>
      <selection pane="topRight" activeCell="D1" sqref="D1"/>
      <selection pane="bottomLeft" activeCell="B8" sqref="B8"/>
      <selection pane="bottomRight" activeCell="Y70" sqref="Y70"/>
    </sheetView>
  </sheetViews>
  <sheetFormatPr defaultColWidth="11.57421875" defaultRowHeight="12.75"/>
  <cols>
    <col min="1" max="1" width="2.57421875" style="1" customWidth="1"/>
    <col min="2" max="2" width="32.140625" style="1" customWidth="1"/>
    <col min="3" max="3" width="10.00390625" style="1" customWidth="1"/>
    <col min="4" max="4" width="51.8515625" style="1" customWidth="1"/>
    <col min="5" max="5" width="4.140625" style="106" customWidth="1"/>
    <col min="6" max="6" width="23.28125" style="1" customWidth="1"/>
    <col min="7" max="7" width="31.57421875" style="1" customWidth="1"/>
    <col min="8" max="8" width="30.8515625" style="1" customWidth="1"/>
    <col min="9" max="9" width="17.8515625" style="1" customWidth="1"/>
    <col min="10" max="10" width="12.28125" style="1" customWidth="1"/>
    <col min="11" max="11" width="4.140625" style="1" customWidth="1"/>
    <col min="12" max="12" width="23.00390625" style="1" customWidth="1"/>
    <col min="13" max="13" width="40.8515625" style="1" customWidth="1"/>
    <col min="14" max="14" width="16.00390625" style="1" customWidth="1"/>
    <col min="15" max="15" width="11.57421875" style="1" customWidth="1"/>
    <col min="16" max="16" width="4.140625" style="1" customWidth="1"/>
    <col min="17" max="17" width="17.00390625" style="1" customWidth="1"/>
    <col min="18" max="18" width="19.57421875" style="1" customWidth="1"/>
    <col min="19" max="19" width="33.7109375" style="1" customWidth="1"/>
    <col min="20" max="20" width="23.57421875" style="1" customWidth="1"/>
    <col min="21" max="21" width="18.00390625" style="1" customWidth="1"/>
    <col min="22" max="22" width="26.8515625" style="1" customWidth="1"/>
    <col min="23" max="23" width="12.28125" style="84" customWidth="1"/>
    <col min="24" max="24" width="57.00390625" style="83" customWidth="1"/>
    <col min="25" max="25" width="18.421875" style="84" customWidth="1"/>
    <col min="26" max="16384" width="11.57421875" style="1" customWidth="1"/>
  </cols>
  <sheetData>
    <row r="1" ht="15"/>
    <row r="2" spans="2:25" ht="16.5">
      <c r="B2" s="250"/>
      <c r="C2" s="250"/>
      <c r="D2" s="251" t="s">
        <v>0</v>
      </c>
      <c r="E2" s="251"/>
      <c r="F2" s="251"/>
      <c r="G2" s="251"/>
      <c r="H2" s="251"/>
      <c r="I2" s="251"/>
      <c r="J2" s="251"/>
      <c r="K2" s="251"/>
      <c r="L2" s="251"/>
      <c r="M2" s="251"/>
      <c r="N2" s="251"/>
      <c r="O2" s="251"/>
      <c r="P2" s="251"/>
      <c r="Q2" s="251"/>
      <c r="R2" s="251"/>
      <c r="S2" s="251"/>
      <c r="T2" s="251"/>
      <c r="U2" s="251"/>
      <c r="V2" s="251"/>
      <c r="W2" s="251"/>
      <c r="X2" s="251"/>
      <c r="Y2" s="251"/>
    </row>
    <row r="3" spans="2:25" ht="16.5">
      <c r="B3" s="250"/>
      <c r="C3" s="250"/>
      <c r="D3" s="251" t="s">
        <v>266</v>
      </c>
      <c r="E3" s="251"/>
      <c r="F3" s="251"/>
      <c r="G3" s="251"/>
      <c r="H3" s="251"/>
      <c r="I3" s="251"/>
      <c r="J3" s="251"/>
      <c r="K3" s="251"/>
      <c r="L3" s="251"/>
      <c r="M3" s="251"/>
      <c r="N3" s="251"/>
      <c r="O3" s="251"/>
      <c r="P3" s="251"/>
      <c r="Q3" s="251"/>
      <c r="R3" s="251"/>
      <c r="S3" s="251"/>
      <c r="T3" s="251"/>
      <c r="U3" s="251"/>
      <c r="V3" s="251"/>
      <c r="W3" s="251"/>
      <c r="X3" s="251"/>
      <c r="Y3" s="251"/>
    </row>
    <row r="4" spans="2:25" ht="26.25" customHeight="1">
      <c r="B4" s="250"/>
      <c r="C4" s="250"/>
      <c r="D4" s="136" t="s">
        <v>1</v>
      </c>
      <c r="E4" s="136"/>
      <c r="F4" s="136" t="s">
        <v>2</v>
      </c>
      <c r="G4" s="136"/>
      <c r="H4" s="136"/>
      <c r="I4" s="136"/>
      <c r="J4" s="136"/>
      <c r="K4" s="136"/>
      <c r="L4" s="136"/>
      <c r="M4" s="136"/>
      <c r="N4" s="136"/>
      <c r="O4" s="252" t="s">
        <v>3</v>
      </c>
      <c r="P4" s="252"/>
      <c r="Q4" s="252"/>
      <c r="R4" s="252"/>
      <c r="S4" s="253">
        <v>43087</v>
      </c>
      <c r="T4" s="233"/>
      <c r="U4" s="233"/>
      <c r="V4" s="252" t="s">
        <v>4</v>
      </c>
      <c r="W4" s="252"/>
      <c r="X4" s="254">
        <v>2</v>
      </c>
      <c r="Y4" s="254"/>
    </row>
    <row r="5" spans="2:25" ht="13.5" customHeight="1">
      <c r="B5" s="177"/>
      <c r="C5" s="178"/>
      <c r="D5" s="178"/>
      <c r="E5" s="178"/>
      <c r="F5" s="178"/>
      <c r="G5" s="178"/>
      <c r="H5" s="178"/>
      <c r="I5" s="178"/>
      <c r="J5" s="178"/>
      <c r="K5" s="178"/>
      <c r="L5" s="178"/>
      <c r="M5" s="178"/>
      <c r="N5" s="178"/>
      <c r="O5" s="178"/>
      <c r="P5" s="178"/>
      <c r="Q5" s="178"/>
      <c r="R5" s="178"/>
      <c r="S5" s="178"/>
      <c r="T5" s="178"/>
      <c r="U5" s="178"/>
      <c r="V5" s="178"/>
      <c r="W5" s="178"/>
      <c r="X5" s="178"/>
      <c r="Y5" s="179"/>
    </row>
    <row r="6" spans="2:25" ht="20.25" customHeight="1">
      <c r="B6" s="246" t="s">
        <v>5</v>
      </c>
      <c r="C6" s="246"/>
      <c r="D6" s="246" t="s">
        <v>6</v>
      </c>
      <c r="E6" s="246"/>
      <c r="F6" s="246"/>
      <c r="G6" s="246"/>
      <c r="H6" s="246"/>
      <c r="I6" s="246" t="s">
        <v>7</v>
      </c>
      <c r="J6" s="246"/>
      <c r="K6" s="246"/>
      <c r="L6" s="246"/>
      <c r="M6" s="246" t="s">
        <v>8</v>
      </c>
      <c r="N6" s="246" t="s">
        <v>9</v>
      </c>
      <c r="O6" s="246"/>
      <c r="P6" s="246"/>
      <c r="Q6" s="246"/>
      <c r="R6" s="249" t="s">
        <v>10</v>
      </c>
      <c r="S6" s="249"/>
      <c r="T6" s="249"/>
      <c r="U6" s="249"/>
      <c r="V6" s="249"/>
      <c r="W6" s="245" t="s">
        <v>475</v>
      </c>
      <c r="X6" s="245"/>
      <c r="Y6" s="245"/>
    </row>
    <row r="7" spans="2:25" ht="30.75" customHeight="1">
      <c r="B7" s="246"/>
      <c r="C7" s="246"/>
      <c r="D7" s="47" t="s">
        <v>12</v>
      </c>
      <c r="E7" s="246" t="s">
        <v>13</v>
      </c>
      <c r="F7" s="246"/>
      <c r="G7" s="45" t="s">
        <v>14</v>
      </c>
      <c r="H7" s="45" t="s">
        <v>15</v>
      </c>
      <c r="I7" s="45" t="s">
        <v>16</v>
      </c>
      <c r="J7" s="47" t="s">
        <v>17</v>
      </c>
      <c r="K7" s="247" t="s">
        <v>18</v>
      </c>
      <c r="L7" s="247"/>
      <c r="M7" s="246"/>
      <c r="N7" s="45" t="s">
        <v>16</v>
      </c>
      <c r="O7" s="47" t="s">
        <v>17</v>
      </c>
      <c r="P7" s="247" t="s">
        <v>18</v>
      </c>
      <c r="Q7" s="247"/>
      <c r="R7" s="47" t="s">
        <v>19</v>
      </c>
      <c r="S7" s="47" t="s">
        <v>20</v>
      </c>
      <c r="T7" s="47" t="s">
        <v>21</v>
      </c>
      <c r="U7" s="45" t="s">
        <v>22</v>
      </c>
      <c r="V7" s="45" t="s">
        <v>23</v>
      </c>
      <c r="W7" s="111" t="s">
        <v>24</v>
      </c>
      <c r="X7" s="112" t="s">
        <v>25</v>
      </c>
      <c r="Y7" s="112" t="s">
        <v>474</v>
      </c>
    </row>
    <row r="8" spans="2:25" ht="409.5">
      <c r="B8" s="66" t="s">
        <v>334</v>
      </c>
      <c r="C8" s="102" t="s">
        <v>27</v>
      </c>
      <c r="D8" s="23" t="s">
        <v>268</v>
      </c>
      <c r="E8" s="103">
        <v>1</v>
      </c>
      <c r="F8" s="23" t="s">
        <v>267</v>
      </c>
      <c r="G8" s="23" t="s">
        <v>269</v>
      </c>
      <c r="H8" s="23" t="s">
        <v>270</v>
      </c>
      <c r="I8" s="48">
        <v>1</v>
      </c>
      <c r="J8" s="49">
        <v>30</v>
      </c>
      <c r="K8" s="49">
        <v>30</v>
      </c>
      <c r="L8" s="54" t="s">
        <v>28</v>
      </c>
      <c r="M8" s="21" t="s">
        <v>271</v>
      </c>
      <c r="N8" s="48">
        <v>1</v>
      </c>
      <c r="O8" s="49">
        <v>20</v>
      </c>
      <c r="P8" s="49">
        <v>20</v>
      </c>
      <c r="Q8" s="50" t="s">
        <v>29</v>
      </c>
      <c r="R8" s="24" t="s">
        <v>272</v>
      </c>
      <c r="S8" s="25" t="s">
        <v>448</v>
      </c>
      <c r="T8" s="21" t="s">
        <v>274</v>
      </c>
      <c r="U8" s="21" t="s">
        <v>31</v>
      </c>
      <c r="V8" s="26" t="s">
        <v>273</v>
      </c>
      <c r="W8" s="79">
        <v>43102</v>
      </c>
      <c r="X8" s="113" t="s">
        <v>479</v>
      </c>
      <c r="Y8" s="308" t="s">
        <v>481</v>
      </c>
    </row>
    <row r="9" spans="2:25" ht="135" customHeight="1">
      <c r="B9" s="66" t="s">
        <v>335</v>
      </c>
      <c r="C9" s="60" t="s">
        <v>254</v>
      </c>
      <c r="D9" s="59" t="s">
        <v>275</v>
      </c>
      <c r="E9" s="104">
        <v>2</v>
      </c>
      <c r="F9" s="59" t="s">
        <v>276</v>
      </c>
      <c r="G9" s="59" t="s">
        <v>277</v>
      </c>
      <c r="H9" s="59" t="s">
        <v>278</v>
      </c>
      <c r="I9" s="67">
        <v>2</v>
      </c>
      <c r="J9" s="68">
        <v>10</v>
      </c>
      <c r="K9" s="68">
        <v>20</v>
      </c>
      <c r="L9" s="69" t="s">
        <v>29</v>
      </c>
      <c r="M9" s="70" t="s">
        <v>285</v>
      </c>
      <c r="N9" s="67">
        <v>2</v>
      </c>
      <c r="O9" s="68">
        <v>10</v>
      </c>
      <c r="P9" s="68">
        <v>20</v>
      </c>
      <c r="Q9" s="69" t="s">
        <v>29</v>
      </c>
      <c r="R9" s="62" t="s">
        <v>286</v>
      </c>
      <c r="S9" s="71" t="s">
        <v>287</v>
      </c>
      <c r="T9" s="61" t="s">
        <v>288</v>
      </c>
      <c r="U9" s="21" t="s">
        <v>450</v>
      </c>
      <c r="V9" s="26" t="s">
        <v>289</v>
      </c>
      <c r="W9" s="79">
        <v>43102</v>
      </c>
      <c r="X9" s="20" t="s">
        <v>457</v>
      </c>
      <c r="Y9" s="309"/>
    </row>
    <row r="10" spans="2:25" ht="49.5" customHeight="1">
      <c r="B10" s="248" t="s">
        <v>336</v>
      </c>
      <c r="C10" s="119" t="s">
        <v>306</v>
      </c>
      <c r="D10" s="195" t="s">
        <v>307</v>
      </c>
      <c r="E10" s="238">
        <v>3</v>
      </c>
      <c r="F10" s="151" t="s">
        <v>33</v>
      </c>
      <c r="G10" s="151" t="s">
        <v>34</v>
      </c>
      <c r="H10" s="153" t="s">
        <v>35</v>
      </c>
      <c r="I10" s="233">
        <v>2</v>
      </c>
      <c r="J10" s="228">
        <v>10</v>
      </c>
      <c r="K10" s="228">
        <f>+I10*J10</f>
        <v>20</v>
      </c>
      <c r="L10" s="230" t="s">
        <v>29</v>
      </c>
      <c r="M10" s="137" t="s">
        <v>309</v>
      </c>
      <c r="N10" s="233">
        <v>1</v>
      </c>
      <c r="O10" s="228">
        <v>5</v>
      </c>
      <c r="P10" s="228">
        <f>+N10*O10</f>
        <v>5</v>
      </c>
      <c r="Q10" s="229" t="s">
        <v>36</v>
      </c>
      <c r="R10" s="114" t="s">
        <v>272</v>
      </c>
      <c r="S10" s="241" t="s">
        <v>310</v>
      </c>
      <c r="T10" s="114" t="s">
        <v>43</v>
      </c>
      <c r="U10" s="114" t="s">
        <v>37</v>
      </c>
      <c r="V10" s="243" t="s">
        <v>311</v>
      </c>
      <c r="W10" s="239">
        <v>43102</v>
      </c>
      <c r="X10" s="237" t="s">
        <v>458</v>
      </c>
      <c r="Y10" s="124" t="s">
        <v>406</v>
      </c>
    </row>
    <row r="11" spans="2:25" ht="49.5" customHeight="1">
      <c r="B11" s="248"/>
      <c r="C11" s="119"/>
      <c r="D11" s="195"/>
      <c r="E11" s="238"/>
      <c r="F11" s="151"/>
      <c r="G11" s="151"/>
      <c r="H11" s="154"/>
      <c r="I11" s="233"/>
      <c r="J11" s="228"/>
      <c r="K11" s="228"/>
      <c r="L11" s="230"/>
      <c r="M11" s="138"/>
      <c r="N11" s="233"/>
      <c r="O11" s="228"/>
      <c r="P11" s="228"/>
      <c r="Q11" s="228"/>
      <c r="R11" s="115"/>
      <c r="S11" s="242"/>
      <c r="T11" s="115"/>
      <c r="U11" s="115"/>
      <c r="V11" s="244"/>
      <c r="W11" s="240"/>
      <c r="X11" s="237"/>
      <c r="Y11" s="124"/>
    </row>
    <row r="12" spans="2:25" ht="114">
      <c r="B12" s="248"/>
      <c r="C12" s="119"/>
      <c r="D12" s="195"/>
      <c r="E12" s="238"/>
      <c r="F12" s="151"/>
      <c r="G12" s="151"/>
      <c r="H12" s="155"/>
      <c r="I12" s="233"/>
      <c r="J12" s="228"/>
      <c r="K12" s="228"/>
      <c r="L12" s="230"/>
      <c r="M12" s="139"/>
      <c r="N12" s="233"/>
      <c r="O12" s="228"/>
      <c r="P12" s="228"/>
      <c r="Q12" s="228"/>
      <c r="R12" s="116"/>
      <c r="S12" s="80" t="s">
        <v>407</v>
      </c>
      <c r="T12" s="116"/>
      <c r="U12" s="116"/>
      <c r="V12" s="81" t="s">
        <v>408</v>
      </c>
      <c r="W12" s="79">
        <v>43102</v>
      </c>
      <c r="X12" s="20" t="s">
        <v>459</v>
      </c>
      <c r="Y12" s="27" t="s">
        <v>406</v>
      </c>
    </row>
    <row r="13" spans="2:25" ht="142.5">
      <c r="B13" s="248"/>
      <c r="C13" s="119"/>
      <c r="D13" s="151" t="s">
        <v>308</v>
      </c>
      <c r="E13" s="238">
        <v>4</v>
      </c>
      <c r="F13" s="151" t="s">
        <v>38</v>
      </c>
      <c r="G13" s="151" t="s">
        <v>39</v>
      </c>
      <c r="H13" s="153" t="s">
        <v>40</v>
      </c>
      <c r="I13" s="233">
        <v>2</v>
      </c>
      <c r="J13" s="228">
        <v>20</v>
      </c>
      <c r="K13" s="228">
        <f>+I13*J13</f>
        <v>40</v>
      </c>
      <c r="L13" s="234" t="s">
        <v>28</v>
      </c>
      <c r="M13" s="137" t="s">
        <v>41</v>
      </c>
      <c r="N13" s="233">
        <v>1</v>
      </c>
      <c r="O13" s="228">
        <v>10</v>
      </c>
      <c r="P13" s="228">
        <f>+N13*O13</f>
        <v>10</v>
      </c>
      <c r="Q13" s="229" t="s">
        <v>36</v>
      </c>
      <c r="R13" s="129" t="s">
        <v>272</v>
      </c>
      <c r="S13" s="82" t="s">
        <v>42</v>
      </c>
      <c r="T13" s="161" t="s">
        <v>45</v>
      </c>
      <c r="U13" s="162" t="s">
        <v>381</v>
      </c>
      <c r="V13" s="72" t="s">
        <v>44</v>
      </c>
      <c r="W13" s="79">
        <v>43102</v>
      </c>
      <c r="X13" s="20" t="s">
        <v>460</v>
      </c>
      <c r="Y13" s="27" t="s">
        <v>406</v>
      </c>
    </row>
    <row r="14" spans="2:25" ht="169.5" customHeight="1">
      <c r="B14" s="248"/>
      <c r="C14" s="119"/>
      <c r="D14" s="151"/>
      <c r="E14" s="238"/>
      <c r="F14" s="151"/>
      <c r="G14" s="151"/>
      <c r="H14" s="154"/>
      <c r="I14" s="233"/>
      <c r="J14" s="228"/>
      <c r="K14" s="228"/>
      <c r="L14" s="234"/>
      <c r="M14" s="138"/>
      <c r="N14" s="233"/>
      <c r="O14" s="228"/>
      <c r="P14" s="228"/>
      <c r="Q14" s="228"/>
      <c r="R14" s="129"/>
      <c r="S14" s="82" t="s">
        <v>409</v>
      </c>
      <c r="T14" s="161"/>
      <c r="U14" s="162"/>
      <c r="V14" s="72" t="s">
        <v>410</v>
      </c>
      <c r="W14" s="79">
        <v>43102</v>
      </c>
      <c r="X14" s="20" t="s">
        <v>461</v>
      </c>
      <c r="Y14" s="27" t="s">
        <v>406</v>
      </c>
    </row>
    <row r="15" spans="2:25" ht="85.5">
      <c r="B15" s="248"/>
      <c r="C15" s="119"/>
      <c r="D15" s="151"/>
      <c r="E15" s="238"/>
      <c r="F15" s="151"/>
      <c r="G15" s="151"/>
      <c r="H15" s="155"/>
      <c r="I15" s="233"/>
      <c r="J15" s="228"/>
      <c r="K15" s="228"/>
      <c r="L15" s="234"/>
      <c r="M15" s="139"/>
      <c r="N15" s="233"/>
      <c r="O15" s="228"/>
      <c r="P15" s="228"/>
      <c r="Q15" s="228"/>
      <c r="R15" s="129"/>
      <c r="S15" s="82" t="s">
        <v>411</v>
      </c>
      <c r="T15" s="161"/>
      <c r="U15" s="162"/>
      <c r="V15" s="72" t="s">
        <v>412</v>
      </c>
      <c r="W15" s="79">
        <v>43102</v>
      </c>
      <c r="X15" s="20" t="s">
        <v>462</v>
      </c>
      <c r="Y15" s="27" t="s">
        <v>406</v>
      </c>
    </row>
    <row r="16" spans="2:25" ht="111.75" customHeight="1" hidden="1">
      <c r="B16" s="248"/>
      <c r="C16" s="119" t="s">
        <v>46</v>
      </c>
      <c r="D16" s="120" t="s">
        <v>47</v>
      </c>
      <c r="E16" s="235">
        <v>1</v>
      </c>
      <c r="F16" s="123" t="s">
        <v>48</v>
      </c>
      <c r="G16" s="236" t="s">
        <v>49</v>
      </c>
      <c r="H16" s="31" t="s">
        <v>50</v>
      </c>
      <c r="I16" s="233">
        <v>3</v>
      </c>
      <c r="J16" s="228">
        <v>10</v>
      </c>
      <c r="K16" s="228">
        <f>+I16*J16</f>
        <v>30</v>
      </c>
      <c r="L16" s="231" t="s">
        <v>28</v>
      </c>
      <c r="M16" s="33" t="s">
        <v>51</v>
      </c>
      <c r="N16" s="233">
        <v>1</v>
      </c>
      <c r="O16" s="228">
        <v>10</v>
      </c>
      <c r="P16" s="228">
        <f>+N16*O16</f>
        <v>10</v>
      </c>
      <c r="Q16" s="229" t="s">
        <v>36</v>
      </c>
      <c r="R16" s="129" t="s">
        <v>30</v>
      </c>
      <c r="S16" s="226" t="s">
        <v>52</v>
      </c>
      <c r="T16" s="129" t="s">
        <v>53</v>
      </c>
      <c r="U16" s="129" t="s">
        <v>54</v>
      </c>
      <c r="V16" s="232" t="s">
        <v>55</v>
      </c>
      <c r="W16" s="225"/>
      <c r="X16" s="225"/>
      <c r="Y16" s="225"/>
    </row>
    <row r="17" spans="2:25" ht="111.75" customHeight="1" hidden="1">
      <c r="B17" s="248"/>
      <c r="C17" s="119"/>
      <c r="D17" s="120"/>
      <c r="E17" s="235"/>
      <c r="F17" s="123"/>
      <c r="G17" s="236"/>
      <c r="H17" s="31" t="s">
        <v>56</v>
      </c>
      <c r="I17" s="233"/>
      <c r="J17" s="228"/>
      <c r="K17" s="228"/>
      <c r="L17" s="228"/>
      <c r="M17" s="33" t="s">
        <v>57</v>
      </c>
      <c r="N17" s="233"/>
      <c r="O17" s="228"/>
      <c r="P17" s="228"/>
      <c r="Q17" s="228"/>
      <c r="R17" s="129"/>
      <c r="S17" s="226"/>
      <c r="T17" s="226"/>
      <c r="U17" s="129"/>
      <c r="V17" s="232"/>
      <c r="W17" s="225"/>
      <c r="X17" s="225"/>
      <c r="Y17" s="225"/>
    </row>
    <row r="18" spans="2:25" ht="111.75" customHeight="1" hidden="1">
      <c r="B18" s="248"/>
      <c r="C18" s="119"/>
      <c r="D18" s="31" t="s">
        <v>58</v>
      </c>
      <c r="E18" s="235"/>
      <c r="F18" s="123"/>
      <c r="G18" s="236"/>
      <c r="H18" s="31" t="s">
        <v>59</v>
      </c>
      <c r="I18" s="233"/>
      <c r="J18" s="228"/>
      <c r="K18" s="228"/>
      <c r="L18" s="228"/>
      <c r="M18" s="33" t="s">
        <v>60</v>
      </c>
      <c r="N18" s="233"/>
      <c r="O18" s="228"/>
      <c r="P18" s="228"/>
      <c r="Q18" s="228"/>
      <c r="R18" s="129" t="s">
        <v>30</v>
      </c>
      <c r="S18" s="226" t="s">
        <v>61</v>
      </c>
      <c r="T18" s="129" t="s">
        <v>32</v>
      </c>
      <c r="U18" s="129" t="s">
        <v>62</v>
      </c>
      <c r="V18" s="129" t="s">
        <v>32</v>
      </c>
      <c r="W18" s="225"/>
      <c r="X18" s="225"/>
      <c r="Y18" s="225"/>
    </row>
    <row r="19" spans="2:25" ht="111.75" customHeight="1" hidden="1">
      <c r="B19" s="248"/>
      <c r="C19" s="119"/>
      <c r="D19" s="31" t="s">
        <v>63</v>
      </c>
      <c r="E19" s="235"/>
      <c r="F19" s="123"/>
      <c r="G19" s="236"/>
      <c r="H19" s="31" t="s">
        <v>64</v>
      </c>
      <c r="I19" s="233"/>
      <c r="J19" s="228"/>
      <c r="K19" s="228"/>
      <c r="L19" s="228"/>
      <c r="M19" s="33" t="s">
        <v>65</v>
      </c>
      <c r="N19" s="233"/>
      <c r="O19" s="228"/>
      <c r="P19" s="228"/>
      <c r="Q19" s="228"/>
      <c r="R19" s="129"/>
      <c r="S19" s="226"/>
      <c r="T19" s="226"/>
      <c r="U19" s="226"/>
      <c r="V19" s="226"/>
      <c r="W19" s="225"/>
      <c r="X19" s="225"/>
      <c r="Y19" s="225"/>
    </row>
    <row r="20" spans="2:25" ht="111" customHeight="1" hidden="1">
      <c r="B20" s="55" t="s">
        <v>66</v>
      </c>
      <c r="C20" s="119" t="s">
        <v>67</v>
      </c>
      <c r="D20" s="120" t="s">
        <v>68</v>
      </c>
      <c r="E20" s="121">
        <v>1</v>
      </c>
      <c r="F20" s="123" t="s">
        <v>69</v>
      </c>
      <c r="G20" s="120" t="s">
        <v>70</v>
      </c>
      <c r="H20" s="120" t="s">
        <v>71</v>
      </c>
      <c r="I20" s="124">
        <v>3</v>
      </c>
      <c r="J20" s="124">
        <v>10</v>
      </c>
      <c r="K20" s="124">
        <f>+I20*J20</f>
        <v>30</v>
      </c>
      <c r="L20" s="231" t="s">
        <v>28</v>
      </c>
      <c r="M20" s="23" t="s">
        <v>72</v>
      </c>
      <c r="N20" s="124">
        <v>2</v>
      </c>
      <c r="O20" s="124">
        <v>10</v>
      </c>
      <c r="P20" s="124">
        <f>+N20*O20</f>
        <v>20</v>
      </c>
      <c r="Q20" s="230" t="s">
        <v>29</v>
      </c>
      <c r="R20" s="227" t="s">
        <v>30</v>
      </c>
      <c r="S20" s="120" t="s">
        <v>73</v>
      </c>
      <c r="T20" s="124" t="s">
        <v>32</v>
      </c>
      <c r="U20" s="183" t="s">
        <v>74</v>
      </c>
      <c r="V20" s="183" t="s">
        <v>75</v>
      </c>
      <c r="W20" s="222"/>
      <c r="X20" s="222"/>
      <c r="Y20" s="222"/>
    </row>
    <row r="21" spans="2:25" ht="111" customHeight="1" hidden="1">
      <c r="B21" s="55"/>
      <c r="C21" s="119"/>
      <c r="D21" s="120"/>
      <c r="E21" s="121"/>
      <c r="F21" s="124"/>
      <c r="G21" s="124"/>
      <c r="H21" s="120"/>
      <c r="I21" s="124"/>
      <c r="J21" s="124"/>
      <c r="K21" s="124"/>
      <c r="L21" s="231"/>
      <c r="M21" s="23" t="s">
        <v>76</v>
      </c>
      <c r="N21" s="124"/>
      <c r="O21" s="124"/>
      <c r="P21" s="124"/>
      <c r="Q21" s="230"/>
      <c r="R21" s="227"/>
      <c r="S21" s="120"/>
      <c r="T21" s="124"/>
      <c r="U21" s="183"/>
      <c r="V21" s="183"/>
      <c r="W21" s="222"/>
      <c r="X21" s="222"/>
      <c r="Y21" s="222"/>
    </row>
    <row r="22" spans="2:25" ht="111" customHeight="1" hidden="1">
      <c r="B22" s="55"/>
      <c r="C22" s="119"/>
      <c r="D22" s="125" t="s">
        <v>77</v>
      </c>
      <c r="E22" s="121"/>
      <c r="F22" s="124"/>
      <c r="G22" s="124"/>
      <c r="H22" s="130" t="s">
        <v>78</v>
      </c>
      <c r="I22" s="124"/>
      <c r="J22" s="124"/>
      <c r="K22" s="124"/>
      <c r="L22" s="231"/>
      <c r="M22" s="23" t="s">
        <v>79</v>
      </c>
      <c r="N22" s="124"/>
      <c r="O22" s="124"/>
      <c r="P22" s="124"/>
      <c r="Q22" s="230"/>
      <c r="R22" s="34" t="s">
        <v>30</v>
      </c>
      <c r="S22" s="31" t="s">
        <v>80</v>
      </c>
      <c r="T22" s="19" t="s">
        <v>81</v>
      </c>
      <c r="U22" s="32" t="s">
        <v>82</v>
      </c>
      <c r="V22" s="32" t="s">
        <v>83</v>
      </c>
      <c r="W22" s="91"/>
      <c r="X22" s="92"/>
      <c r="Y22" s="91"/>
    </row>
    <row r="23" spans="2:25" ht="141.75" customHeight="1" hidden="1">
      <c r="B23" s="55"/>
      <c r="C23" s="119"/>
      <c r="D23" s="125"/>
      <c r="E23" s="122"/>
      <c r="F23" s="125"/>
      <c r="G23" s="125"/>
      <c r="H23" s="125"/>
      <c r="I23" s="124"/>
      <c r="J23" s="124"/>
      <c r="K23" s="124"/>
      <c r="L23" s="231"/>
      <c r="M23" s="31" t="s">
        <v>84</v>
      </c>
      <c r="N23" s="124"/>
      <c r="O23" s="124"/>
      <c r="P23" s="124"/>
      <c r="Q23" s="230"/>
      <c r="R23" s="22" t="s">
        <v>85</v>
      </c>
      <c r="S23" s="20" t="s">
        <v>86</v>
      </c>
      <c r="T23" s="19" t="s">
        <v>81</v>
      </c>
      <c r="U23" s="22" t="s">
        <v>87</v>
      </c>
      <c r="V23" s="22" t="s">
        <v>88</v>
      </c>
      <c r="W23" s="91"/>
      <c r="X23" s="92"/>
      <c r="Y23" s="91"/>
    </row>
    <row r="24" spans="2:25" ht="65.25" customHeight="1">
      <c r="B24" s="261" t="s">
        <v>337</v>
      </c>
      <c r="C24" s="264" t="s">
        <v>279</v>
      </c>
      <c r="D24" s="153" t="s">
        <v>280</v>
      </c>
      <c r="E24" s="267">
        <v>5</v>
      </c>
      <c r="F24" s="153" t="s">
        <v>453</v>
      </c>
      <c r="G24" s="153" t="s">
        <v>167</v>
      </c>
      <c r="H24" s="153" t="s">
        <v>168</v>
      </c>
      <c r="I24" s="255">
        <v>3</v>
      </c>
      <c r="J24" s="258">
        <v>10</v>
      </c>
      <c r="K24" s="258">
        <f>I24*J24</f>
        <v>30</v>
      </c>
      <c r="L24" s="270" t="s">
        <v>28</v>
      </c>
      <c r="M24" s="28" t="s">
        <v>281</v>
      </c>
      <c r="N24" s="255">
        <v>2</v>
      </c>
      <c r="O24" s="258">
        <v>10</v>
      </c>
      <c r="P24" s="258">
        <v>20</v>
      </c>
      <c r="Q24" s="273" t="s">
        <v>282</v>
      </c>
      <c r="R24" s="114" t="s">
        <v>283</v>
      </c>
      <c r="S24" s="25" t="s">
        <v>451</v>
      </c>
      <c r="T24" s="153" t="s">
        <v>284</v>
      </c>
      <c r="U24" s="153" t="s">
        <v>279</v>
      </c>
      <c r="V24" s="223" t="s">
        <v>378</v>
      </c>
      <c r="W24" s="93">
        <v>43102</v>
      </c>
      <c r="X24" s="94" t="s">
        <v>414</v>
      </c>
      <c r="Y24" s="95" t="s">
        <v>406</v>
      </c>
    </row>
    <row r="25" spans="2:25" ht="65.25" customHeight="1">
      <c r="B25" s="262"/>
      <c r="C25" s="265"/>
      <c r="D25" s="154"/>
      <c r="E25" s="268"/>
      <c r="F25" s="154"/>
      <c r="G25" s="154"/>
      <c r="H25" s="154"/>
      <c r="I25" s="256"/>
      <c r="J25" s="259"/>
      <c r="K25" s="259"/>
      <c r="L25" s="271"/>
      <c r="M25" s="28" t="s">
        <v>413</v>
      </c>
      <c r="N25" s="256"/>
      <c r="O25" s="259"/>
      <c r="P25" s="259"/>
      <c r="Q25" s="274"/>
      <c r="R25" s="115"/>
      <c r="S25" s="25" t="s">
        <v>415</v>
      </c>
      <c r="T25" s="154"/>
      <c r="U25" s="154"/>
      <c r="V25" s="224"/>
      <c r="W25" s="93">
        <v>43102</v>
      </c>
      <c r="X25" s="96" t="s">
        <v>463</v>
      </c>
      <c r="Y25" s="95" t="s">
        <v>406</v>
      </c>
    </row>
    <row r="26" spans="2:25" ht="65.25" customHeight="1">
      <c r="B26" s="263"/>
      <c r="C26" s="266"/>
      <c r="D26" s="155"/>
      <c r="E26" s="269"/>
      <c r="F26" s="155"/>
      <c r="G26" s="155"/>
      <c r="H26" s="155"/>
      <c r="I26" s="257"/>
      <c r="J26" s="260"/>
      <c r="K26" s="260"/>
      <c r="L26" s="272"/>
      <c r="M26" s="28" t="s">
        <v>452</v>
      </c>
      <c r="N26" s="257"/>
      <c r="O26" s="260"/>
      <c r="P26" s="260"/>
      <c r="Q26" s="275"/>
      <c r="R26" s="116"/>
      <c r="S26" s="25" t="s">
        <v>416</v>
      </c>
      <c r="T26" s="155"/>
      <c r="U26" s="155"/>
      <c r="V26" s="26" t="s">
        <v>417</v>
      </c>
      <c r="W26" s="93">
        <v>43102</v>
      </c>
      <c r="X26" s="94" t="s">
        <v>414</v>
      </c>
      <c r="Y26" s="95" t="s">
        <v>406</v>
      </c>
    </row>
    <row r="27" spans="2:25" ht="37.5" customHeight="1">
      <c r="B27" s="276" t="s">
        <v>338</v>
      </c>
      <c r="C27" s="279" t="s">
        <v>184</v>
      </c>
      <c r="D27" s="36" t="s">
        <v>290</v>
      </c>
      <c r="E27" s="282">
        <v>6</v>
      </c>
      <c r="F27" s="285" t="s">
        <v>291</v>
      </c>
      <c r="G27" s="285" t="s">
        <v>185</v>
      </c>
      <c r="H27" s="31" t="s">
        <v>186</v>
      </c>
      <c r="I27" s="126">
        <v>2</v>
      </c>
      <c r="J27" s="126">
        <v>5</v>
      </c>
      <c r="K27" s="126">
        <v>10</v>
      </c>
      <c r="L27" s="131" t="s">
        <v>292</v>
      </c>
      <c r="M27" s="134" t="s">
        <v>187</v>
      </c>
      <c r="N27" s="126">
        <v>2</v>
      </c>
      <c r="O27" s="126">
        <v>5</v>
      </c>
      <c r="P27" s="126">
        <v>10</v>
      </c>
      <c r="Q27" s="288" t="s">
        <v>292</v>
      </c>
      <c r="R27" s="114" t="s">
        <v>283</v>
      </c>
      <c r="S27" s="163" t="s">
        <v>293</v>
      </c>
      <c r="T27" s="126" t="s">
        <v>294</v>
      </c>
      <c r="U27" s="163" t="s">
        <v>188</v>
      </c>
      <c r="V27" s="163" t="s">
        <v>295</v>
      </c>
      <c r="W27" s="293">
        <v>43102</v>
      </c>
      <c r="X27" s="296" t="s">
        <v>464</v>
      </c>
      <c r="Y27" s="126" t="s">
        <v>406</v>
      </c>
    </row>
    <row r="28" spans="2:25" ht="46.5" customHeight="1">
      <c r="B28" s="277"/>
      <c r="C28" s="280"/>
      <c r="D28" s="36" t="s">
        <v>418</v>
      </c>
      <c r="E28" s="283"/>
      <c r="F28" s="286"/>
      <c r="G28" s="286"/>
      <c r="H28" s="31" t="s">
        <v>420</v>
      </c>
      <c r="I28" s="127"/>
      <c r="J28" s="127"/>
      <c r="K28" s="127"/>
      <c r="L28" s="132"/>
      <c r="M28" s="135"/>
      <c r="N28" s="127"/>
      <c r="O28" s="127"/>
      <c r="P28" s="127"/>
      <c r="Q28" s="289"/>
      <c r="R28" s="115"/>
      <c r="S28" s="188"/>
      <c r="T28" s="127"/>
      <c r="U28" s="188"/>
      <c r="V28" s="188"/>
      <c r="W28" s="294"/>
      <c r="X28" s="297"/>
      <c r="Y28" s="127"/>
    </row>
    <row r="29" spans="2:25" ht="31.5" customHeight="1">
      <c r="B29" s="277"/>
      <c r="C29" s="280"/>
      <c r="D29" s="36" t="s">
        <v>419</v>
      </c>
      <c r="E29" s="284"/>
      <c r="F29" s="287"/>
      <c r="G29" s="287"/>
      <c r="H29" s="31" t="s">
        <v>100</v>
      </c>
      <c r="I29" s="128"/>
      <c r="J29" s="128"/>
      <c r="K29" s="128"/>
      <c r="L29" s="133"/>
      <c r="M29" s="35" t="s">
        <v>421</v>
      </c>
      <c r="N29" s="128"/>
      <c r="O29" s="128"/>
      <c r="P29" s="128"/>
      <c r="Q29" s="290"/>
      <c r="R29" s="115"/>
      <c r="S29" s="164"/>
      <c r="T29" s="128"/>
      <c r="U29" s="164"/>
      <c r="V29" s="164"/>
      <c r="W29" s="295"/>
      <c r="X29" s="298"/>
      <c r="Y29" s="128"/>
    </row>
    <row r="30" spans="2:25" ht="30" customHeight="1">
      <c r="B30" s="277"/>
      <c r="C30" s="280"/>
      <c r="D30" s="36" t="s">
        <v>422</v>
      </c>
      <c r="E30" s="282">
        <v>7</v>
      </c>
      <c r="F30" s="285" t="s">
        <v>189</v>
      </c>
      <c r="G30" s="299" t="s">
        <v>190</v>
      </c>
      <c r="H30" s="301" t="s">
        <v>424</v>
      </c>
      <c r="I30" s="126">
        <v>2</v>
      </c>
      <c r="J30" s="126">
        <v>4</v>
      </c>
      <c r="K30" s="126">
        <v>8</v>
      </c>
      <c r="L30" s="131" t="s">
        <v>292</v>
      </c>
      <c r="M30" s="134" t="s">
        <v>187</v>
      </c>
      <c r="N30" s="126">
        <v>1</v>
      </c>
      <c r="O30" s="126">
        <v>4</v>
      </c>
      <c r="P30" s="126">
        <v>4</v>
      </c>
      <c r="Q30" s="288" t="s">
        <v>292</v>
      </c>
      <c r="R30" s="115"/>
      <c r="S30" s="291" t="s">
        <v>425</v>
      </c>
      <c r="T30" s="285" t="s">
        <v>426</v>
      </c>
      <c r="U30" s="163" t="s">
        <v>191</v>
      </c>
      <c r="V30" s="163" t="s">
        <v>427</v>
      </c>
      <c r="W30" s="293">
        <v>43102</v>
      </c>
      <c r="X30" s="296" t="s">
        <v>465</v>
      </c>
      <c r="Y30" s="126" t="s">
        <v>406</v>
      </c>
    </row>
    <row r="31" spans="2:25" ht="69" customHeight="1">
      <c r="B31" s="278"/>
      <c r="C31" s="281"/>
      <c r="D31" s="36" t="s">
        <v>423</v>
      </c>
      <c r="E31" s="284"/>
      <c r="F31" s="287"/>
      <c r="G31" s="300"/>
      <c r="H31" s="302"/>
      <c r="I31" s="128"/>
      <c r="J31" s="128"/>
      <c r="K31" s="128"/>
      <c r="L31" s="133"/>
      <c r="M31" s="135"/>
      <c r="N31" s="128"/>
      <c r="O31" s="128"/>
      <c r="P31" s="128"/>
      <c r="Q31" s="290"/>
      <c r="R31" s="116"/>
      <c r="S31" s="292"/>
      <c r="T31" s="287"/>
      <c r="U31" s="164"/>
      <c r="V31" s="164"/>
      <c r="W31" s="295"/>
      <c r="X31" s="298"/>
      <c r="Y31" s="128"/>
    </row>
    <row r="32" spans="2:25" ht="114">
      <c r="B32" s="276" t="s">
        <v>339</v>
      </c>
      <c r="C32" s="279" t="s">
        <v>297</v>
      </c>
      <c r="D32" s="163" t="s">
        <v>298</v>
      </c>
      <c r="E32" s="282">
        <v>8</v>
      </c>
      <c r="F32" s="285" t="s">
        <v>296</v>
      </c>
      <c r="G32" s="285" t="s">
        <v>299</v>
      </c>
      <c r="H32" s="163" t="s">
        <v>300</v>
      </c>
      <c r="I32" s="126">
        <v>1</v>
      </c>
      <c r="J32" s="126">
        <v>20</v>
      </c>
      <c r="K32" s="126">
        <v>20</v>
      </c>
      <c r="L32" s="303" t="s">
        <v>29</v>
      </c>
      <c r="M32" s="305" t="s">
        <v>301</v>
      </c>
      <c r="N32" s="126">
        <v>1</v>
      </c>
      <c r="O32" s="126">
        <v>20</v>
      </c>
      <c r="P32" s="126">
        <v>20</v>
      </c>
      <c r="Q32" s="273" t="s">
        <v>29</v>
      </c>
      <c r="R32" s="114" t="s">
        <v>272</v>
      </c>
      <c r="S32" s="31" t="s">
        <v>302</v>
      </c>
      <c r="T32" s="22" t="s">
        <v>303</v>
      </c>
      <c r="U32" s="163" t="s">
        <v>304</v>
      </c>
      <c r="V32" s="32" t="s">
        <v>305</v>
      </c>
      <c r="W32" s="89">
        <v>43102</v>
      </c>
      <c r="X32" s="20" t="s">
        <v>466</v>
      </c>
      <c r="Y32" s="27" t="s">
        <v>406</v>
      </c>
    </row>
    <row r="33" spans="2:25" ht="64.5" customHeight="1">
      <c r="B33" s="278"/>
      <c r="C33" s="281"/>
      <c r="D33" s="164"/>
      <c r="E33" s="284"/>
      <c r="F33" s="287"/>
      <c r="G33" s="287"/>
      <c r="H33" s="164"/>
      <c r="I33" s="128"/>
      <c r="J33" s="128"/>
      <c r="K33" s="128"/>
      <c r="L33" s="304"/>
      <c r="M33" s="176"/>
      <c r="N33" s="128"/>
      <c r="O33" s="128"/>
      <c r="P33" s="128"/>
      <c r="Q33" s="275"/>
      <c r="R33" s="116"/>
      <c r="S33" s="88" t="s">
        <v>192</v>
      </c>
      <c r="T33" s="86" t="s">
        <v>193</v>
      </c>
      <c r="U33" s="164"/>
      <c r="V33" s="65" t="s">
        <v>193</v>
      </c>
      <c r="W33" s="90">
        <v>43102</v>
      </c>
      <c r="X33" s="87" t="s">
        <v>428</v>
      </c>
      <c r="Y33" s="85" t="s">
        <v>406</v>
      </c>
    </row>
    <row r="34" spans="2:25" ht="54" customHeight="1">
      <c r="B34" s="180" t="s">
        <v>333</v>
      </c>
      <c r="C34" s="117" t="s">
        <v>89</v>
      </c>
      <c r="D34" s="29" t="s">
        <v>383</v>
      </c>
      <c r="E34" s="144">
        <v>9</v>
      </c>
      <c r="F34" s="153" t="s">
        <v>320</v>
      </c>
      <c r="G34" s="153" t="s">
        <v>385</v>
      </c>
      <c r="H34" s="23" t="s">
        <v>321</v>
      </c>
      <c r="I34" s="156">
        <v>2</v>
      </c>
      <c r="J34" s="156">
        <v>20</v>
      </c>
      <c r="K34" s="156">
        <v>40</v>
      </c>
      <c r="L34" s="172" t="s">
        <v>28</v>
      </c>
      <c r="M34" s="163" t="s">
        <v>323</v>
      </c>
      <c r="N34" s="156">
        <v>2</v>
      </c>
      <c r="O34" s="156">
        <v>20</v>
      </c>
      <c r="P34" s="156">
        <v>40</v>
      </c>
      <c r="Q34" s="306" t="s">
        <v>28</v>
      </c>
      <c r="R34" s="159">
        <v>43189</v>
      </c>
      <c r="S34" s="163" t="s">
        <v>386</v>
      </c>
      <c r="T34" s="163" t="s">
        <v>324</v>
      </c>
      <c r="U34" s="163" t="s">
        <v>97</v>
      </c>
      <c r="V34" s="163" t="s">
        <v>325</v>
      </c>
      <c r="W34" s="175">
        <v>43102</v>
      </c>
      <c r="X34" s="299" t="s">
        <v>429</v>
      </c>
      <c r="Y34" s="126" t="s">
        <v>406</v>
      </c>
    </row>
    <row r="35" spans="2:25" ht="64.5" customHeight="1">
      <c r="B35" s="181"/>
      <c r="C35" s="118"/>
      <c r="D35" s="29" t="s">
        <v>384</v>
      </c>
      <c r="E35" s="146"/>
      <c r="F35" s="155"/>
      <c r="G35" s="155"/>
      <c r="H35" s="23" t="s">
        <v>322</v>
      </c>
      <c r="I35" s="158"/>
      <c r="J35" s="158"/>
      <c r="K35" s="158"/>
      <c r="L35" s="174"/>
      <c r="M35" s="164"/>
      <c r="N35" s="158"/>
      <c r="O35" s="158"/>
      <c r="P35" s="158"/>
      <c r="Q35" s="307"/>
      <c r="R35" s="160"/>
      <c r="S35" s="164"/>
      <c r="T35" s="164"/>
      <c r="U35" s="164"/>
      <c r="V35" s="164"/>
      <c r="W35" s="176"/>
      <c r="X35" s="300"/>
      <c r="Y35" s="128"/>
    </row>
    <row r="36" spans="2:25" ht="52.5" customHeight="1">
      <c r="B36" s="181"/>
      <c r="C36" s="117" t="s">
        <v>105</v>
      </c>
      <c r="D36" s="51" t="s">
        <v>106</v>
      </c>
      <c r="E36" s="144">
        <v>10</v>
      </c>
      <c r="F36" s="141" t="s">
        <v>107</v>
      </c>
      <c r="G36" s="153" t="s">
        <v>108</v>
      </c>
      <c r="H36" s="137" t="s">
        <v>109</v>
      </c>
      <c r="I36" s="156">
        <v>2</v>
      </c>
      <c r="J36" s="156">
        <v>20</v>
      </c>
      <c r="K36" s="156">
        <f>+I36*J36</f>
        <v>40</v>
      </c>
      <c r="L36" s="172" t="s">
        <v>28</v>
      </c>
      <c r="M36" s="32" t="s">
        <v>110</v>
      </c>
      <c r="N36" s="156">
        <v>1</v>
      </c>
      <c r="O36" s="156">
        <v>2</v>
      </c>
      <c r="P36" s="156">
        <v>20</v>
      </c>
      <c r="Q36" s="168" t="s">
        <v>29</v>
      </c>
      <c r="R36" s="159" t="s">
        <v>330</v>
      </c>
      <c r="S36" s="159" t="s">
        <v>454</v>
      </c>
      <c r="T36" s="159" t="s">
        <v>332</v>
      </c>
      <c r="U36" s="159" t="s">
        <v>111</v>
      </c>
      <c r="V36" s="159" t="s">
        <v>331</v>
      </c>
      <c r="W36" s="175">
        <v>43102</v>
      </c>
      <c r="X36" s="377" t="s">
        <v>478</v>
      </c>
      <c r="Y36" s="308" t="s">
        <v>481</v>
      </c>
    </row>
    <row r="37" spans="2:25" ht="73.5" customHeight="1">
      <c r="B37" s="181"/>
      <c r="C37" s="165"/>
      <c r="D37" s="51" t="s">
        <v>387</v>
      </c>
      <c r="E37" s="145"/>
      <c r="F37" s="142"/>
      <c r="G37" s="154"/>
      <c r="H37" s="139"/>
      <c r="I37" s="157"/>
      <c r="J37" s="157"/>
      <c r="K37" s="157"/>
      <c r="L37" s="173"/>
      <c r="M37" s="32" t="s">
        <v>390</v>
      </c>
      <c r="N37" s="157"/>
      <c r="O37" s="157"/>
      <c r="P37" s="157"/>
      <c r="Q37" s="169"/>
      <c r="R37" s="171"/>
      <c r="S37" s="160"/>
      <c r="T37" s="160"/>
      <c r="U37" s="160"/>
      <c r="V37" s="160"/>
      <c r="W37" s="176"/>
      <c r="X37" s="378"/>
      <c r="Y37" s="309"/>
    </row>
    <row r="38" spans="2:25" ht="22.5" customHeight="1">
      <c r="B38" s="181"/>
      <c r="C38" s="165"/>
      <c r="D38" s="51" t="s">
        <v>388</v>
      </c>
      <c r="E38" s="145"/>
      <c r="F38" s="142"/>
      <c r="G38" s="154"/>
      <c r="H38" s="137" t="s">
        <v>112</v>
      </c>
      <c r="I38" s="157"/>
      <c r="J38" s="157"/>
      <c r="K38" s="157"/>
      <c r="L38" s="173"/>
      <c r="M38" s="163" t="s">
        <v>113</v>
      </c>
      <c r="N38" s="157"/>
      <c r="O38" s="157"/>
      <c r="P38" s="157"/>
      <c r="Q38" s="169"/>
      <c r="R38" s="171"/>
      <c r="S38" s="159" t="s">
        <v>391</v>
      </c>
      <c r="T38" s="159" t="s">
        <v>392</v>
      </c>
      <c r="U38" s="159" t="s">
        <v>111</v>
      </c>
      <c r="V38" s="159" t="s">
        <v>393</v>
      </c>
      <c r="W38" s="175">
        <v>43102</v>
      </c>
      <c r="X38" s="378"/>
      <c r="Y38" s="308" t="s">
        <v>481</v>
      </c>
    </row>
    <row r="39" spans="2:25" ht="48.75" customHeight="1">
      <c r="B39" s="181"/>
      <c r="C39" s="118"/>
      <c r="D39" s="51" t="s">
        <v>389</v>
      </c>
      <c r="E39" s="146"/>
      <c r="F39" s="143"/>
      <c r="G39" s="155"/>
      <c r="H39" s="139"/>
      <c r="I39" s="158"/>
      <c r="J39" s="158"/>
      <c r="K39" s="158"/>
      <c r="L39" s="174"/>
      <c r="M39" s="164"/>
      <c r="N39" s="158"/>
      <c r="O39" s="158"/>
      <c r="P39" s="158"/>
      <c r="Q39" s="170"/>
      <c r="R39" s="160"/>
      <c r="S39" s="160"/>
      <c r="T39" s="160"/>
      <c r="U39" s="160"/>
      <c r="V39" s="160"/>
      <c r="W39" s="176"/>
      <c r="X39" s="379"/>
      <c r="Y39" s="309"/>
    </row>
    <row r="40" spans="2:25" ht="34.5" customHeight="1">
      <c r="B40" s="181"/>
      <c r="C40" s="117" t="s">
        <v>46</v>
      </c>
      <c r="D40" s="166" t="s">
        <v>47</v>
      </c>
      <c r="E40" s="144">
        <v>11</v>
      </c>
      <c r="F40" s="141" t="s">
        <v>48</v>
      </c>
      <c r="G40" s="153" t="s">
        <v>49</v>
      </c>
      <c r="H40" s="29" t="s">
        <v>50</v>
      </c>
      <c r="I40" s="156">
        <v>2</v>
      </c>
      <c r="J40" s="156">
        <v>20</v>
      </c>
      <c r="K40" s="156">
        <v>40</v>
      </c>
      <c r="L40" s="172" t="s">
        <v>28</v>
      </c>
      <c r="M40" s="31" t="s">
        <v>51</v>
      </c>
      <c r="N40" s="156">
        <v>1</v>
      </c>
      <c r="O40" s="156">
        <v>20</v>
      </c>
      <c r="P40" s="156">
        <v>20</v>
      </c>
      <c r="Q40" s="168" t="s">
        <v>29</v>
      </c>
      <c r="R40" s="159" t="s">
        <v>330</v>
      </c>
      <c r="S40" s="159" t="s">
        <v>52</v>
      </c>
      <c r="T40" s="159" t="s">
        <v>398</v>
      </c>
      <c r="U40" s="159" t="s">
        <v>54</v>
      </c>
      <c r="V40" s="159" t="s">
        <v>400</v>
      </c>
      <c r="W40" s="175">
        <v>43102</v>
      </c>
      <c r="X40" s="310" t="s">
        <v>467</v>
      </c>
      <c r="Y40" s="308" t="s">
        <v>406</v>
      </c>
    </row>
    <row r="41" spans="2:25" ht="34.5" customHeight="1">
      <c r="B41" s="181"/>
      <c r="C41" s="165"/>
      <c r="D41" s="167"/>
      <c r="E41" s="145"/>
      <c r="F41" s="142"/>
      <c r="G41" s="154"/>
      <c r="H41" s="29" t="s">
        <v>56</v>
      </c>
      <c r="I41" s="157"/>
      <c r="J41" s="157"/>
      <c r="K41" s="157"/>
      <c r="L41" s="173"/>
      <c r="M41" s="31" t="s">
        <v>57</v>
      </c>
      <c r="N41" s="157"/>
      <c r="O41" s="157"/>
      <c r="P41" s="157"/>
      <c r="Q41" s="169"/>
      <c r="R41" s="171"/>
      <c r="S41" s="160"/>
      <c r="T41" s="160"/>
      <c r="U41" s="160"/>
      <c r="V41" s="160"/>
      <c r="W41" s="176"/>
      <c r="X41" s="311"/>
      <c r="Y41" s="309"/>
    </row>
    <row r="42" spans="2:25" ht="39" customHeight="1">
      <c r="B42" s="181"/>
      <c r="C42" s="165"/>
      <c r="D42" s="77" t="s">
        <v>58</v>
      </c>
      <c r="E42" s="145"/>
      <c r="F42" s="142"/>
      <c r="G42" s="154"/>
      <c r="H42" s="29" t="s">
        <v>59</v>
      </c>
      <c r="I42" s="157"/>
      <c r="J42" s="157"/>
      <c r="K42" s="157"/>
      <c r="L42" s="173"/>
      <c r="M42" s="31" t="s">
        <v>60</v>
      </c>
      <c r="N42" s="157"/>
      <c r="O42" s="157"/>
      <c r="P42" s="157"/>
      <c r="Q42" s="169"/>
      <c r="R42" s="171"/>
      <c r="S42" s="159" t="s">
        <v>397</v>
      </c>
      <c r="T42" s="159" t="s">
        <v>399</v>
      </c>
      <c r="U42" s="159" t="s">
        <v>62</v>
      </c>
      <c r="V42" s="159" t="s">
        <v>401</v>
      </c>
      <c r="W42" s="175">
        <v>43102</v>
      </c>
      <c r="X42" s="312" t="s">
        <v>468</v>
      </c>
      <c r="Y42" s="308" t="s">
        <v>406</v>
      </c>
    </row>
    <row r="43" spans="2:25" ht="69.75" customHeight="1">
      <c r="B43" s="181"/>
      <c r="C43" s="165"/>
      <c r="D43" s="77" t="s">
        <v>63</v>
      </c>
      <c r="E43" s="145"/>
      <c r="F43" s="143"/>
      <c r="G43" s="155"/>
      <c r="H43" s="29" t="s">
        <v>64</v>
      </c>
      <c r="I43" s="158"/>
      <c r="J43" s="158"/>
      <c r="K43" s="158"/>
      <c r="L43" s="174"/>
      <c r="M43" s="31" t="s">
        <v>65</v>
      </c>
      <c r="N43" s="158"/>
      <c r="O43" s="158"/>
      <c r="P43" s="158"/>
      <c r="Q43" s="170"/>
      <c r="R43" s="160"/>
      <c r="S43" s="160"/>
      <c r="T43" s="160"/>
      <c r="U43" s="160"/>
      <c r="V43" s="160"/>
      <c r="W43" s="176"/>
      <c r="X43" s="313"/>
      <c r="Y43" s="309"/>
    </row>
    <row r="44" spans="2:25" ht="48.75" customHeight="1">
      <c r="B44" s="182"/>
      <c r="C44" s="165"/>
      <c r="D44" s="99" t="s">
        <v>394</v>
      </c>
      <c r="E44" s="145"/>
      <c r="F44" s="58" t="s">
        <v>395</v>
      </c>
      <c r="G44" s="61" t="s">
        <v>396</v>
      </c>
      <c r="H44" s="51" t="s">
        <v>402</v>
      </c>
      <c r="I44" s="63">
        <v>1</v>
      </c>
      <c r="J44" s="63">
        <v>20</v>
      </c>
      <c r="K44" s="63">
        <v>20</v>
      </c>
      <c r="L44" s="64" t="s">
        <v>29</v>
      </c>
      <c r="M44" s="32" t="s">
        <v>405</v>
      </c>
      <c r="N44" s="63">
        <v>1</v>
      </c>
      <c r="O44" s="63">
        <v>20</v>
      </c>
      <c r="P44" s="63">
        <v>20</v>
      </c>
      <c r="Q44" s="78" t="s">
        <v>29</v>
      </c>
      <c r="R44" s="34" t="s">
        <v>272</v>
      </c>
      <c r="S44" s="34" t="s">
        <v>403</v>
      </c>
      <c r="T44" s="34" t="s">
        <v>477</v>
      </c>
      <c r="U44" s="34" t="s">
        <v>404</v>
      </c>
      <c r="V44" s="73" t="s">
        <v>476</v>
      </c>
      <c r="W44" s="98">
        <v>43102</v>
      </c>
      <c r="X44" s="97" t="s">
        <v>480</v>
      </c>
      <c r="Y44" s="98" t="s">
        <v>406</v>
      </c>
    </row>
    <row r="45" spans="1:25" s="2" customFormat="1" ht="66.75" customHeight="1">
      <c r="A45" s="1"/>
      <c r="B45" s="204" t="s">
        <v>340</v>
      </c>
      <c r="C45" s="205" t="s">
        <v>114</v>
      </c>
      <c r="D45" s="206" t="s">
        <v>115</v>
      </c>
      <c r="E45" s="150">
        <v>12</v>
      </c>
      <c r="F45" s="151" t="s">
        <v>116</v>
      </c>
      <c r="G45" s="195" t="s">
        <v>117</v>
      </c>
      <c r="H45" s="185" t="s">
        <v>376</v>
      </c>
      <c r="I45" s="147">
        <v>1</v>
      </c>
      <c r="J45" s="147">
        <v>10</v>
      </c>
      <c r="K45" s="147">
        <f>+I45*J45</f>
        <v>10</v>
      </c>
      <c r="L45" s="196" t="s">
        <v>36</v>
      </c>
      <c r="M45" s="185" t="s">
        <v>118</v>
      </c>
      <c r="N45" s="147">
        <v>1</v>
      </c>
      <c r="O45" s="147">
        <v>10</v>
      </c>
      <c r="P45" s="147">
        <f>+'Mapa de Riesgos Corrupción 2017'!N45*'Mapa de Riesgos Corrupción 2017'!O45</f>
        <v>10</v>
      </c>
      <c r="Q45" s="184" t="s">
        <v>36</v>
      </c>
      <c r="R45" s="163" t="s">
        <v>272</v>
      </c>
      <c r="S45" s="163" t="s">
        <v>328</v>
      </c>
      <c r="T45" s="137" t="s">
        <v>377</v>
      </c>
      <c r="U45" s="185" t="s">
        <v>119</v>
      </c>
      <c r="V45" s="163" t="s">
        <v>329</v>
      </c>
      <c r="W45" s="315">
        <v>43102</v>
      </c>
      <c r="X45" s="314" t="s">
        <v>469</v>
      </c>
      <c r="Y45" s="305" t="s">
        <v>406</v>
      </c>
    </row>
    <row r="46" spans="1:25" s="2" customFormat="1" ht="81" customHeight="1">
      <c r="A46" s="1"/>
      <c r="B46" s="204"/>
      <c r="C46" s="205"/>
      <c r="D46" s="207"/>
      <c r="E46" s="150"/>
      <c r="F46" s="151"/>
      <c r="G46" s="195"/>
      <c r="H46" s="186"/>
      <c r="I46" s="147"/>
      <c r="J46" s="147"/>
      <c r="K46" s="147"/>
      <c r="L46" s="197"/>
      <c r="M46" s="186"/>
      <c r="N46" s="147"/>
      <c r="O46" s="147"/>
      <c r="P46" s="147"/>
      <c r="Q46" s="184"/>
      <c r="R46" s="164"/>
      <c r="S46" s="188"/>
      <c r="T46" s="138"/>
      <c r="U46" s="186"/>
      <c r="V46" s="188"/>
      <c r="W46" s="315"/>
      <c r="X46" s="314"/>
      <c r="Y46" s="176"/>
    </row>
    <row r="47" spans="1:25" s="2" customFormat="1" ht="51" customHeight="1">
      <c r="A47" s="1"/>
      <c r="B47" s="204"/>
      <c r="C47" s="205"/>
      <c r="D47" s="195" t="s">
        <v>120</v>
      </c>
      <c r="E47" s="150"/>
      <c r="F47" s="151"/>
      <c r="G47" s="195"/>
      <c r="H47" s="186"/>
      <c r="I47" s="147"/>
      <c r="J47" s="147"/>
      <c r="K47" s="147"/>
      <c r="L47" s="197"/>
      <c r="M47" s="186"/>
      <c r="N47" s="147"/>
      <c r="O47" s="147"/>
      <c r="P47" s="147"/>
      <c r="Q47" s="184"/>
      <c r="R47" s="183" t="s">
        <v>272</v>
      </c>
      <c r="S47" s="188" t="s">
        <v>430</v>
      </c>
      <c r="T47" s="138"/>
      <c r="U47" s="186"/>
      <c r="V47" s="188"/>
      <c r="W47" s="315">
        <v>43102</v>
      </c>
      <c r="X47" s="314" t="s">
        <v>470</v>
      </c>
      <c r="Y47" s="305" t="s">
        <v>406</v>
      </c>
    </row>
    <row r="48" spans="2:25" s="2" customFormat="1" ht="51" customHeight="1">
      <c r="B48" s="204"/>
      <c r="C48" s="205"/>
      <c r="D48" s="195"/>
      <c r="E48" s="150"/>
      <c r="F48" s="151"/>
      <c r="G48" s="195"/>
      <c r="H48" s="187"/>
      <c r="I48" s="147"/>
      <c r="J48" s="147"/>
      <c r="K48" s="147"/>
      <c r="L48" s="197"/>
      <c r="M48" s="187"/>
      <c r="N48" s="147"/>
      <c r="O48" s="147"/>
      <c r="P48" s="147"/>
      <c r="Q48" s="184"/>
      <c r="R48" s="183"/>
      <c r="S48" s="164"/>
      <c r="T48" s="139"/>
      <c r="U48" s="187"/>
      <c r="V48" s="164"/>
      <c r="W48" s="315"/>
      <c r="X48" s="314"/>
      <c r="Y48" s="176"/>
    </row>
    <row r="49" spans="2:25" s="2" customFormat="1" ht="48" customHeight="1">
      <c r="B49" s="339" t="s">
        <v>121</v>
      </c>
      <c r="C49" s="279" t="s">
        <v>122</v>
      </c>
      <c r="D49" s="100" t="s">
        <v>362</v>
      </c>
      <c r="E49" s="144">
        <v>13</v>
      </c>
      <c r="F49" s="198" t="s">
        <v>357</v>
      </c>
      <c r="G49" s="137" t="s">
        <v>358</v>
      </c>
      <c r="H49" s="39" t="s">
        <v>359</v>
      </c>
      <c r="I49" s="185">
        <v>4</v>
      </c>
      <c r="J49" s="185">
        <v>4</v>
      </c>
      <c r="K49" s="185">
        <v>16</v>
      </c>
      <c r="L49" s="320" t="s">
        <v>292</v>
      </c>
      <c r="M49" s="185" t="s">
        <v>360</v>
      </c>
      <c r="N49" s="185">
        <v>2</v>
      </c>
      <c r="O49" s="185">
        <v>2</v>
      </c>
      <c r="P49" s="185">
        <v>4</v>
      </c>
      <c r="Q49" s="327" t="s">
        <v>439</v>
      </c>
      <c r="R49" s="163" t="s">
        <v>272</v>
      </c>
      <c r="S49" s="163" t="s">
        <v>361</v>
      </c>
      <c r="T49" s="137" t="s">
        <v>440</v>
      </c>
      <c r="U49" s="185" t="s">
        <v>129</v>
      </c>
      <c r="V49" s="163" t="s">
        <v>440</v>
      </c>
      <c r="W49" s="175">
        <v>43110</v>
      </c>
      <c r="X49" s="134" t="s">
        <v>471</v>
      </c>
      <c r="Y49" s="305" t="s">
        <v>406</v>
      </c>
    </row>
    <row r="50" spans="2:25" s="2" customFormat="1" ht="61.5" customHeight="1">
      <c r="B50" s="340"/>
      <c r="C50" s="280"/>
      <c r="D50" s="100" t="s">
        <v>363</v>
      </c>
      <c r="E50" s="145"/>
      <c r="F50" s="199"/>
      <c r="G50" s="138"/>
      <c r="H50" s="39" t="s">
        <v>434</v>
      </c>
      <c r="I50" s="186"/>
      <c r="J50" s="186"/>
      <c r="K50" s="186"/>
      <c r="L50" s="321"/>
      <c r="M50" s="186"/>
      <c r="N50" s="186"/>
      <c r="O50" s="186"/>
      <c r="P50" s="186"/>
      <c r="Q50" s="328"/>
      <c r="R50" s="188"/>
      <c r="S50" s="188"/>
      <c r="T50" s="138"/>
      <c r="U50" s="186"/>
      <c r="V50" s="188"/>
      <c r="W50" s="323"/>
      <c r="X50" s="325"/>
      <c r="Y50" s="326"/>
    </row>
    <row r="51" spans="2:25" s="2" customFormat="1" ht="91.5" customHeight="1">
      <c r="B51" s="340"/>
      <c r="C51" s="280"/>
      <c r="D51" s="100" t="s">
        <v>364</v>
      </c>
      <c r="E51" s="145"/>
      <c r="F51" s="199"/>
      <c r="G51" s="138"/>
      <c r="H51" s="39" t="s">
        <v>435</v>
      </c>
      <c r="I51" s="186"/>
      <c r="J51" s="186"/>
      <c r="K51" s="186"/>
      <c r="L51" s="321"/>
      <c r="M51" s="186"/>
      <c r="N51" s="186"/>
      <c r="O51" s="186"/>
      <c r="P51" s="186"/>
      <c r="Q51" s="328"/>
      <c r="R51" s="188"/>
      <c r="S51" s="188"/>
      <c r="T51" s="138"/>
      <c r="U51" s="186"/>
      <c r="V51" s="188"/>
      <c r="W51" s="323"/>
      <c r="X51" s="325"/>
      <c r="Y51" s="326"/>
    </row>
    <row r="52" spans="2:25" s="2" customFormat="1" ht="45.75" customHeight="1">
      <c r="B52" s="340"/>
      <c r="C52" s="280"/>
      <c r="D52" s="100" t="s">
        <v>365</v>
      </c>
      <c r="E52" s="145"/>
      <c r="F52" s="199"/>
      <c r="G52" s="138"/>
      <c r="H52" s="185" t="s">
        <v>436</v>
      </c>
      <c r="I52" s="186"/>
      <c r="J52" s="186"/>
      <c r="K52" s="186"/>
      <c r="L52" s="321"/>
      <c r="M52" s="186"/>
      <c r="N52" s="186"/>
      <c r="O52" s="186"/>
      <c r="P52" s="186"/>
      <c r="Q52" s="328"/>
      <c r="R52" s="188"/>
      <c r="S52" s="188"/>
      <c r="T52" s="138"/>
      <c r="U52" s="186"/>
      <c r="V52" s="188"/>
      <c r="W52" s="323"/>
      <c r="X52" s="325"/>
      <c r="Y52" s="326"/>
    </row>
    <row r="53" spans="2:25" s="2" customFormat="1" ht="57.75" customHeight="1">
      <c r="B53" s="340"/>
      <c r="C53" s="280"/>
      <c r="D53" s="100" t="s">
        <v>144</v>
      </c>
      <c r="E53" s="145"/>
      <c r="F53" s="199"/>
      <c r="G53" s="138"/>
      <c r="H53" s="187"/>
      <c r="I53" s="186"/>
      <c r="J53" s="186"/>
      <c r="K53" s="186"/>
      <c r="L53" s="321"/>
      <c r="M53" s="186"/>
      <c r="N53" s="186"/>
      <c r="O53" s="186"/>
      <c r="P53" s="186"/>
      <c r="Q53" s="328"/>
      <c r="R53" s="188"/>
      <c r="S53" s="188"/>
      <c r="T53" s="138"/>
      <c r="U53" s="186"/>
      <c r="V53" s="188"/>
      <c r="W53" s="323"/>
      <c r="X53" s="325"/>
      <c r="Y53" s="326"/>
    </row>
    <row r="54" spans="2:25" s="2" customFormat="1" ht="48.75" customHeight="1">
      <c r="B54" s="340"/>
      <c r="C54" s="280"/>
      <c r="D54" s="100" t="s">
        <v>433</v>
      </c>
      <c r="E54" s="145"/>
      <c r="F54" s="199"/>
      <c r="G54" s="138"/>
      <c r="H54" s="185" t="s">
        <v>437</v>
      </c>
      <c r="I54" s="186"/>
      <c r="J54" s="186"/>
      <c r="K54" s="186"/>
      <c r="L54" s="321"/>
      <c r="M54" s="186"/>
      <c r="N54" s="186"/>
      <c r="O54" s="186"/>
      <c r="P54" s="186"/>
      <c r="Q54" s="328"/>
      <c r="R54" s="188"/>
      <c r="S54" s="188"/>
      <c r="T54" s="138"/>
      <c r="U54" s="186"/>
      <c r="V54" s="188"/>
      <c r="W54" s="323"/>
      <c r="X54" s="325"/>
      <c r="Y54" s="326"/>
    </row>
    <row r="55" spans="2:25" s="2" customFormat="1" ht="34.5" customHeight="1">
      <c r="B55" s="340"/>
      <c r="C55" s="280"/>
      <c r="D55" s="100" t="s">
        <v>366</v>
      </c>
      <c r="E55" s="145"/>
      <c r="F55" s="199"/>
      <c r="G55" s="138"/>
      <c r="H55" s="187"/>
      <c r="I55" s="186"/>
      <c r="J55" s="186"/>
      <c r="K55" s="186"/>
      <c r="L55" s="321"/>
      <c r="M55" s="186"/>
      <c r="N55" s="186"/>
      <c r="O55" s="186"/>
      <c r="P55" s="186"/>
      <c r="Q55" s="328"/>
      <c r="R55" s="188"/>
      <c r="S55" s="188"/>
      <c r="T55" s="138"/>
      <c r="U55" s="186"/>
      <c r="V55" s="188"/>
      <c r="W55" s="323"/>
      <c r="X55" s="325"/>
      <c r="Y55" s="326"/>
    </row>
    <row r="56" spans="2:25" s="2" customFormat="1" ht="36" customHeight="1">
      <c r="B56" s="340"/>
      <c r="C56" s="280"/>
      <c r="D56" s="100" t="s">
        <v>367</v>
      </c>
      <c r="E56" s="145"/>
      <c r="F56" s="199"/>
      <c r="G56" s="138"/>
      <c r="H56" s="185" t="s">
        <v>438</v>
      </c>
      <c r="I56" s="186"/>
      <c r="J56" s="186"/>
      <c r="K56" s="186"/>
      <c r="L56" s="321"/>
      <c r="M56" s="186"/>
      <c r="N56" s="186"/>
      <c r="O56" s="186"/>
      <c r="P56" s="186"/>
      <c r="Q56" s="328"/>
      <c r="R56" s="188"/>
      <c r="S56" s="188"/>
      <c r="T56" s="138"/>
      <c r="U56" s="186"/>
      <c r="V56" s="188"/>
      <c r="W56" s="323"/>
      <c r="X56" s="325"/>
      <c r="Y56" s="326"/>
    </row>
    <row r="57" spans="2:25" s="2" customFormat="1" ht="33" customHeight="1">
      <c r="B57" s="340"/>
      <c r="C57" s="280"/>
      <c r="D57" s="100" t="s">
        <v>368</v>
      </c>
      <c r="E57" s="146"/>
      <c r="F57" s="200"/>
      <c r="G57" s="139"/>
      <c r="H57" s="187"/>
      <c r="I57" s="187"/>
      <c r="J57" s="187"/>
      <c r="K57" s="187"/>
      <c r="L57" s="322"/>
      <c r="M57" s="187"/>
      <c r="N57" s="187"/>
      <c r="O57" s="187"/>
      <c r="P57" s="187"/>
      <c r="Q57" s="329"/>
      <c r="R57" s="164"/>
      <c r="S57" s="164"/>
      <c r="T57" s="139"/>
      <c r="U57" s="187"/>
      <c r="V57" s="164"/>
      <c r="W57" s="324"/>
      <c r="X57" s="135"/>
      <c r="Y57" s="176"/>
    </row>
    <row r="58" spans="2:25" s="2" customFormat="1" ht="20.25" customHeight="1">
      <c r="B58" s="340"/>
      <c r="C58" s="280"/>
      <c r="D58" s="214" t="s">
        <v>341</v>
      </c>
      <c r="E58" s="336">
        <v>14</v>
      </c>
      <c r="F58" s="341" t="s">
        <v>432</v>
      </c>
      <c r="G58" s="201" t="s">
        <v>431</v>
      </c>
      <c r="H58" s="163" t="s">
        <v>345</v>
      </c>
      <c r="I58" s="216">
        <v>3</v>
      </c>
      <c r="J58" s="189">
        <v>10</v>
      </c>
      <c r="K58" s="189">
        <f>+I58*J58</f>
        <v>30</v>
      </c>
      <c r="L58" s="211" t="s">
        <v>28</v>
      </c>
      <c r="M58" s="185" t="s">
        <v>346</v>
      </c>
      <c r="N58" s="189">
        <v>2</v>
      </c>
      <c r="O58" s="189">
        <v>10</v>
      </c>
      <c r="P58" s="189">
        <f>+N58*O58</f>
        <v>20</v>
      </c>
      <c r="Q58" s="316" t="s">
        <v>29</v>
      </c>
      <c r="R58" s="192" t="s">
        <v>272</v>
      </c>
      <c r="S58" s="185" t="s">
        <v>449</v>
      </c>
      <c r="T58" s="192" t="s">
        <v>347</v>
      </c>
      <c r="U58" s="192" t="s">
        <v>129</v>
      </c>
      <c r="V58" s="192" t="s">
        <v>348</v>
      </c>
      <c r="W58" s="219">
        <v>43110</v>
      </c>
      <c r="X58" s="330" t="s">
        <v>472</v>
      </c>
      <c r="Y58" s="208" t="s">
        <v>406</v>
      </c>
    </row>
    <row r="59" spans="2:25" s="2" customFormat="1" ht="20.25" customHeight="1">
      <c r="B59" s="340"/>
      <c r="C59" s="280"/>
      <c r="D59" s="215"/>
      <c r="E59" s="337"/>
      <c r="F59" s="342"/>
      <c r="G59" s="202"/>
      <c r="H59" s="188"/>
      <c r="I59" s="217"/>
      <c r="J59" s="190"/>
      <c r="K59" s="190"/>
      <c r="L59" s="212"/>
      <c r="M59" s="186"/>
      <c r="N59" s="190"/>
      <c r="O59" s="190"/>
      <c r="P59" s="190"/>
      <c r="Q59" s="317"/>
      <c r="R59" s="193"/>
      <c r="S59" s="186"/>
      <c r="T59" s="193"/>
      <c r="U59" s="193"/>
      <c r="V59" s="193"/>
      <c r="W59" s="220"/>
      <c r="X59" s="331"/>
      <c r="Y59" s="209"/>
    </row>
    <row r="60" spans="2:25" s="2" customFormat="1" ht="27.75" customHeight="1">
      <c r="B60" s="340"/>
      <c r="C60" s="280"/>
      <c r="D60" s="214" t="s">
        <v>342</v>
      </c>
      <c r="E60" s="337"/>
      <c r="F60" s="342"/>
      <c r="G60" s="202"/>
      <c r="H60" s="188"/>
      <c r="I60" s="217"/>
      <c r="J60" s="190"/>
      <c r="K60" s="190"/>
      <c r="L60" s="212"/>
      <c r="M60" s="186"/>
      <c r="N60" s="190"/>
      <c r="O60" s="190"/>
      <c r="P60" s="190"/>
      <c r="Q60" s="317"/>
      <c r="R60" s="193"/>
      <c r="S60" s="186"/>
      <c r="T60" s="193"/>
      <c r="U60" s="193"/>
      <c r="V60" s="193"/>
      <c r="W60" s="220"/>
      <c r="X60" s="331"/>
      <c r="Y60" s="209"/>
    </row>
    <row r="61" spans="2:25" s="2" customFormat="1" ht="27.75" customHeight="1">
      <c r="B61" s="340"/>
      <c r="C61" s="280"/>
      <c r="D61" s="215"/>
      <c r="E61" s="337"/>
      <c r="F61" s="342"/>
      <c r="G61" s="202"/>
      <c r="H61" s="188"/>
      <c r="I61" s="217"/>
      <c r="J61" s="190"/>
      <c r="K61" s="190"/>
      <c r="L61" s="212"/>
      <c r="M61" s="186"/>
      <c r="N61" s="190"/>
      <c r="O61" s="190"/>
      <c r="P61" s="190"/>
      <c r="Q61" s="317"/>
      <c r="R61" s="193"/>
      <c r="S61" s="186"/>
      <c r="T61" s="193"/>
      <c r="U61" s="193"/>
      <c r="V61" s="193"/>
      <c r="W61" s="220"/>
      <c r="X61" s="331"/>
      <c r="Y61" s="209"/>
    </row>
    <row r="62" spans="2:25" s="2" customFormat="1" ht="10.5" customHeight="1">
      <c r="B62" s="340"/>
      <c r="C62" s="280"/>
      <c r="D62" s="214" t="s">
        <v>343</v>
      </c>
      <c r="E62" s="337"/>
      <c r="F62" s="342"/>
      <c r="G62" s="202"/>
      <c r="H62" s="188"/>
      <c r="I62" s="217"/>
      <c r="J62" s="190"/>
      <c r="K62" s="190"/>
      <c r="L62" s="212"/>
      <c r="M62" s="186"/>
      <c r="N62" s="190"/>
      <c r="O62" s="190"/>
      <c r="P62" s="190"/>
      <c r="Q62" s="317"/>
      <c r="R62" s="193"/>
      <c r="S62" s="186"/>
      <c r="T62" s="193"/>
      <c r="U62" s="193"/>
      <c r="V62" s="193"/>
      <c r="W62" s="220"/>
      <c r="X62" s="331"/>
      <c r="Y62" s="209"/>
    </row>
    <row r="63" spans="2:25" s="2" customFormat="1" ht="10.5" customHeight="1">
      <c r="B63" s="340"/>
      <c r="C63" s="280"/>
      <c r="D63" s="215"/>
      <c r="E63" s="337"/>
      <c r="F63" s="342"/>
      <c r="G63" s="202"/>
      <c r="H63" s="188"/>
      <c r="I63" s="217"/>
      <c r="J63" s="190"/>
      <c r="K63" s="190"/>
      <c r="L63" s="212"/>
      <c r="M63" s="186"/>
      <c r="N63" s="190"/>
      <c r="O63" s="190"/>
      <c r="P63" s="190"/>
      <c r="Q63" s="317"/>
      <c r="R63" s="193"/>
      <c r="S63" s="186"/>
      <c r="T63" s="193"/>
      <c r="U63" s="193"/>
      <c r="V63" s="193"/>
      <c r="W63" s="220"/>
      <c r="X63" s="331"/>
      <c r="Y63" s="209"/>
    </row>
    <row r="64" spans="2:25" s="2" customFormat="1" ht="61.5" customHeight="1">
      <c r="B64" s="340"/>
      <c r="C64" s="280"/>
      <c r="D64" s="30" t="s">
        <v>344</v>
      </c>
      <c r="E64" s="338"/>
      <c r="F64" s="343"/>
      <c r="G64" s="203"/>
      <c r="H64" s="164"/>
      <c r="I64" s="218"/>
      <c r="J64" s="191"/>
      <c r="K64" s="191"/>
      <c r="L64" s="213"/>
      <c r="M64" s="187"/>
      <c r="N64" s="191"/>
      <c r="O64" s="191"/>
      <c r="P64" s="191"/>
      <c r="Q64" s="318"/>
      <c r="R64" s="194"/>
      <c r="S64" s="187"/>
      <c r="T64" s="194"/>
      <c r="U64" s="194"/>
      <c r="V64" s="194"/>
      <c r="W64" s="221"/>
      <c r="X64" s="332"/>
      <c r="Y64" s="210"/>
    </row>
    <row r="65" spans="2:25" s="2" customFormat="1" ht="35.25" customHeight="1">
      <c r="B65" s="340"/>
      <c r="C65" s="280"/>
      <c r="D65" s="43" t="s">
        <v>350</v>
      </c>
      <c r="E65" s="336">
        <v>15</v>
      </c>
      <c r="F65" s="341" t="s">
        <v>349</v>
      </c>
      <c r="G65" s="201" t="s">
        <v>147</v>
      </c>
      <c r="H65" s="185" t="s">
        <v>353</v>
      </c>
      <c r="I65" s="189">
        <v>2</v>
      </c>
      <c r="J65" s="189">
        <v>10</v>
      </c>
      <c r="K65" s="189">
        <f>+I65*J65</f>
        <v>20</v>
      </c>
      <c r="L65" s="316" t="s">
        <v>29</v>
      </c>
      <c r="M65" s="185" t="s">
        <v>354</v>
      </c>
      <c r="N65" s="189">
        <v>2</v>
      </c>
      <c r="O65" s="189">
        <v>5</v>
      </c>
      <c r="P65" s="189">
        <f>+N65*O65</f>
        <v>10</v>
      </c>
      <c r="Q65" s="333" t="s">
        <v>36</v>
      </c>
      <c r="R65" s="192" t="s">
        <v>272</v>
      </c>
      <c r="S65" s="185" t="s">
        <v>355</v>
      </c>
      <c r="T65" s="192" t="s">
        <v>130</v>
      </c>
      <c r="U65" s="163" t="s">
        <v>129</v>
      </c>
      <c r="V65" s="185" t="s">
        <v>356</v>
      </c>
      <c r="W65" s="219">
        <v>43110</v>
      </c>
      <c r="X65" s="299" t="s">
        <v>473</v>
      </c>
      <c r="Y65" s="126" t="s">
        <v>406</v>
      </c>
    </row>
    <row r="66" spans="2:25" s="2" customFormat="1" ht="54.75" customHeight="1">
      <c r="B66" s="340"/>
      <c r="C66" s="280"/>
      <c r="D66" s="43" t="s">
        <v>351</v>
      </c>
      <c r="E66" s="337"/>
      <c r="F66" s="342"/>
      <c r="G66" s="202"/>
      <c r="H66" s="186"/>
      <c r="I66" s="190"/>
      <c r="J66" s="190"/>
      <c r="K66" s="190"/>
      <c r="L66" s="317"/>
      <c r="M66" s="186"/>
      <c r="N66" s="190"/>
      <c r="O66" s="190"/>
      <c r="P66" s="190"/>
      <c r="Q66" s="334"/>
      <c r="R66" s="193"/>
      <c r="S66" s="186"/>
      <c r="T66" s="193"/>
      <c r="U66" s="188"/>
      <c r="V66" s="186"/>
      <c r="W66" s="220"/>
      <c r="X66" s="319"/>
      <c r="Y66" s="127"/>
    </row>
    <row r="67" spans="2:25" s="2" customFormat="1" ht="12" customHeight="1">
      <c r="B67" s="340"/>
      <c r="C67" s="280"/>
      <c r="D67" s="206" t="s">
        <v>352</v>
      </c>
      <c r="E67" s="337"/>
      <c r="F67" s="342"/>
      <c r="G67" s="202"/>
      <c r="H67" s="186"/>
      <c r="I67" s="190"/>
      <c r="J67" s="190"/>
      <c r="K67" s="190"/>
      <c r="L67" s="317"/>
      <c r="M67" s="186"/>
      <c r="N67" s="190"/>
      <c r="O67" s="190"/>
      <c r="P67" s="190"/>
      <c r="Q67" s="334"/>
      <c r="R67" s="193"/>
      <c r="S67" s="186"/>
      <c r="T67" s="193"/>
      <c r="U67" s="188"/>
      <c r="V67" s="186"/>
      <c r="W67" s="220"/>
      <c r="X67" s="319"/>
      <c r="Y67" s="127"/>
    </row>
    <row r="68" spans="2:25" s="2" customFormat="1" ht="12" customHeight="1">
      <c r="B68" s="340"/>
      <c r="C68" s="280"/>
      <c r="D68" s="344"/>
      <c r="E68" s="337"/>
      <c r="F68" s="342"/>
      <c r="G68" s="202"/>
      <c r="H68" s="186"/>
      <c r="I68" s="190"/>
      <c r="J68" s="190"/>
      <c r="K68" s="190"/>
      <c r="L68" s="317"/>
      <c r="M68" s="186"/>
      <c r="N68" s="190"/>
      <c r="O68" s="190"/>
      <c r="P68" s="190"/>
      <c r="Q68" s="334"/>
      <c r="R68" s="193"/>
      <c r="S68" s="186"/>
      <c r="T68" s="193"/>
      <c r="U68" s="188"/>
      <c r="V68" s="186"/>
      <c r="W68" s="220"/>
      <c r="X68" s="319"/>
      <c r="Y68" s="127"/>
    </row>
    <row r="69" spans="2:25" s="2" customFormat="1" ht="12" customHeight="1">
      <c r="B69" s="340"/>
      <c r="C69" s="280"/>
      <c r="D69" s="207"/>
      <c r="E69" s="338"/>
      <c r="F69" s="343"/>
      <c r="G69" s="203"/>
      <c r="H69" s="187"/>
      <c r="I69" s="191"/>
      <c r="J69" s="191"/>
      <c r="K69" s="191"/>
      <c r="L69" s="318"/>
      <c r="M69" s="187"/>
      <c r="N69" s="191"/>
      <c r="O69" s="191"/>
      <c r="P69" s="191"/>
      <c r="Q69" s="335"/>
      <c r="R69" s="194"/>
      <c r="S69" s="187"/>
      <c r="T69" s="194"/>
      <c r="U69" s="164"/>
      <c r="V69" s="187"/>
      <c r="W69" s="221"/>
      <c r="X69" s="300"/>
      <c r="Y69" s="128"/>
    </row>
    <row r="70" spans="2:25" s="2" customFormat="1" ht="238.5" customHeight="1">
      <c r="B70" s="74" t="s">
        <v>382</v>
      </c>
      <c r="C70" s="57" t="s">
        <v>183</v>
      </c>
      <c r="D70" s="51" t="s">
        <v>312</v>
      </c>
      <c r="E70" s="105">
        <v>16</v>
      </c>
      <c r="F70" s="26" t="s">
        <v>313</v>
      </c>
      <c r="G70" s="41" t="s">
        <v>314</v>
      </c>
      <c r="H70" s="41" t="s">
        <v>315</v>
      </c>
      <c r="I70" s="53">
        <v>2</v>
      </c>
      <c r="J70" s="53">
        <v>20</v>
      </c>
      <c r="K70" s="53">
        <v>40</v>
      </c>
      <c r="L70" s="75" t="s">
        <v>28</v>
      </c>
      <c r="M70" s="44" t="s">
        <v>316</v>
      </c>
      <c r="N70" s="53">
        <v>1</v>
      </c>
      <c r="O70" s="53">
        <v>20</v>
      </c>
      <c r="P70" s="53">
        <v>20</v>
      </c>
      <c r="Q70" s="76" t="s">
        <v>29</v>
      </c>
      <c r="R70" s="41" t="s">
        <v>272</v>
      </c>
      <c r="S70" s="41" t="s">
        <v>317</v>
      </c>
      <c r="T70" s="41" t="s">
        <v>319</v>
      </c>
      <c r="U70" s="52" t="s">
        <v>318</v>
      </c>
      <c r="V70" s="41" t="s">
        <v>455</v>
      </c>
      <c r="W70" s="101">
        <v>43102</v>
      </c>
      <c r="X70" s="19" t="s">
        <v>441</v>
      </c>
      <c r="Y70" s="27" t="s">
        <v>406</v>
      </c>
    </row>
    <row r="71" spans="2:25" s="2" customFormat="1" ht="75.75" customHeight="1">
      <c r="B71" s="149" t="s">
        <v>213</v>
      </c>
      <c r="C71" s="119" t="s">
        <v>214</v>
      </c>
      <c r="D71" s="51" t="s">
        <v>442</v>
      </c>
      <c r="E71" s="150">
        <v>17</v>
      </c>
      <c r="F71" s="151" t="s">
        <v>215</v>
      </c>
      <c r="G71" s="152" t="s">
        <v>216</v>
      </c>
      <c r="H71" s="38" t="s">
        <v>443</v>
      </c>
      <c r="I71" s="140">
        <v>2</v>
      </c>
      <c r="J71" s="140">
        <v>5</v>
      </c>
      <c r="K71" s="140">
        <f>+I71*J71</f>
        <v>10</v>
      </c>
      <c r="L71" s="148" t="s">
        <v>36</v>
      </c>
      <c r="M71" s="44" t="s">
        <v>445</v>
      </c>
      <c r="N71" s="140">
        <v>1</v>
      </c>
      <c r="O71" s="140">
        <v>5</v>
      </c>
      <c r="P71" s="140">
        <f>+N71*O71</f>
        <v>5</v>
      </c>
      <c r="Q71" s="148" t="s">
        <v>36</v>
      </c>
      <c r="R71" s="41" t="s">
        <v>85</v>
      </c>
      <c r="S71" s="31" t="s">
        <v>446</v>
      </c>
      <c r="T71" s="41" t="s">
        <v>217</v>
      </c>
      <c r="U71" s="147" t="s">
        <v>218</v>
      </c>
      <c r="V71" s="32" t="s">
        <v>219</v>
      </c>
      <c r="W71" s="101">
        <v>43102</v>
      </c>
      <c r="X71" s="20" t="s">
        <v>456</v>
      </c>
      <c r="Y71" s="27" t="s">
        <v>406</v>
      </c>
    </row>
    <row r="72" spans="2:25" s="2" customFormat="1" ht="84" customHeight="1">
      <c r="B72" s="149"/>
      <c r="C72" s="119"/>
      <c r="D72" s="30" t="s">
        <v>220</v>
      </c>
      <c r="E72" s="150"/>
      <c r="F72" s="151"/>
      <c r="G72" s="152"/>
      <c r="H72" s="38" t="s">
        <v>221</v>
      </c>
      <c r="I72" s="140"/>
      <c r="J72" s="140"/>
      <c r="K72" s="140"/>
      <c r="L72" s="148"/>
      <c r="M72" s="44" t="s">
        <v>444</v>
      </c>
      <c r="N72" s="140"/>
      <c r="O72" s="140"/>
      <c r="P72" s="140"/>
      <c r="Q72" s="148"/>
      <c r="R72" s="41" t="s">
        <v>85</v>
      </c>
      <c r="S72" s="31" t="s">
        <v>447</v>
      </c>
      <c r="T72" s="41" t="s">
        <v>193</v>
      </c>
      <c r="U72" s="147"/>
      <c r="V72" s="32" t="s">
        <v>193</v>
      </c>
      <c r="W72" s="101">
        <v>43102</v>
      </c>
      <c r="X72" s="20" t="s">
        <v>441</v>
      </c>
      <c r="Y72" s="27" t="s">
        <v>406</v>
      </c>
    </row>
    <row r="73" spans="5:25" s="107" customFormat="1" ht="15">
      <c r="E73" s="108"/>
      <c r="W73" s="109"/>
      <c r="X73" s="110"/>
      <c r="Y73" s="109"/>
    </row>
    <row r="74" spans="5:25" s="107" customFormat="1" ht="15">
      <c r="E74" s="108"/>
      <c r="W74" s="109"/>
      <c r="X74" s="110"/>
      <c r="Y74" s="109"/>
    </row>
    <row r="75" spans="1:6" ht="15">
      <c r="A75" s="2"/>
      <c r="B75" s="136" t="s">
        <v>222</v>
      </c>
      <c r="C75" s="136"/>
      <c r="D75" s="136"/>
      <c r="E75" s="136"/>
      <c r="F75" s="136"/>
    </row>
    <row r="76" spans="1:6" ht="15">
      <c r="A76" s="2"/>
      <c r="B76" s="136" t="s">
        <v>369</v>
      </c>
      <c r="C76" s="136"/>
      <c r="D76" s="136"/>
      <c r="E76" s="136"/>
      <c r="F76" s="136"/>
    </row>
    <row r="77" ht="15">
      <c r="A77" s="2"/>
    </row>
  </sheetData>
  <sheetProtection selectLockedCells="1" selectUnlockedCells="1"/>
  <mergeCells count="390">
    <mergeCell ref="F65:F69"/>
    <mergeCell ref="G65:G69"/>
    <mergeCell ref="X36:X39"/>
    <mergeCell ref="Y8:Y9"/>
    <mergeCell ref="P65:P69"/>
    <mergeCell ref="L65:L69"/>
    <mergeCell ref="K65:K69"/>
    <mergeCell ref="E49:E57"/>
    <mergeCell ref="M65:M69"/>
    <mergeCell ref="E65:E69"/>
    <mergeCell ref="O65:O69"/>
    <mergeCell ref="N58:N64"/>
    <mergeCell ref="G49:G57"/>
    <mergeCell ref="F58:F64"/>
    <mergeCell ref="X49:X57"/>
    <mergeCell ref="Y49:Y57"/>
    <mergeCell ref="W65:W69"/>
    <mergeCell ref="P49:P57"/>
    <mergeCell ref="Q49:Q57"/>
    <mergeCell ref="R49:R57"/>
    <mergeCell ref="S49:S57"/>
    <mergeCell ref="T49:T57"/>
    <mergeCell ref="X58:X64"/>
    <mergeCell ref="Q65:Q69"/>
    <mergeCell ref="J49:J57"/>
    <mergeCell ref="K49:K57"/>
    <mergeCell ref="L49:L57"/>
    <mergeCell ref="M49:M57"/>
    <mergeCell ref="N49:N57"/>
    <mergeCell ref="W49:W57"/>
    <mergeCell ref="J65:J69"/>
    <mergeCell ref="N65:N69"/>
    <mergeCell ref="U45:U48"/>
    <mergeCell ref="V45:V48"/>
    <mergeCell ref="S45:S46"/>
    <mergeCell ref="Y65:Y69"/>
    <mergeCell ref="Q58:Q64"/>
    <mergeCell ref="X65:X69"/>
    <mergeCell ref="U49:U57"/>
    <mergeCell ref="V49:V57"/>
    <mergeCell ref="X45:X46"/>
    <mergeCell ref="X47:X48"/>
    <mergeCell ref="W45:W46"/>
    <mergeCell ref="W47:W48"/>
    <mergeCell ref="Y45:Y46"/>
    <mergeCell ref="Y47:Y48"/>
    <mergeCell ref="Y36:Y37"/>
    <mergeCell ref="Y38:Y39"/>
    <mergeCell ref="W42:W43"/>
    <mergeCell ref="W40:W41"/>
    <mergeCell ref="X40:X41"/>
    <mergeCell ref="Y40:Y41"/>
    <mergeCell ref="X42:X43"/>
    <mergeCell ref="Y42:Y43"/>
    <mergeCell ref="W34:W35"/>
    <mergeCell ref="X34:X35"/>
    <mergeCell ref="Y34:Y35"/>
    <mergeCell ref="Q34:Q35"/>
    <mergeCell ref="R34:R35"/>
    <mergeCell ref="S34:S35"/>
    <mergeCell ref="T34:T35"/>
    <mergeCell ref="N32:N33"/>
    <mergeCell ref="O32:O33"/>
    <mergeCell ref="P32:P33"/>
    <mergeCell ref="Q32:Q33"/>
    <mergeCell ref="R32:R33"/>
    <mergeCell ref="U32:U33"/>
    <mergeCell ref="H32:H33"/>
    <mergeCell ref="I32:I33"/>
    <mergeCell ref="J32:J33"/>
    <mergeCell ref="K32:K33"/>
    <mergeCell ref="L32:L33"/>
    <mergeCell ref="M32:M33"/>
    <mergeCell ref="V30:V31"/>
    <mergeCell ref="W30:W31"/>
    <mergeCell ref="X30:X31"/>
    <mergeCell ref="Y30:Y31"/>
    <mergeCell ref="B32:B33"/>
    <mergeCell ref="C32:C33"/>
    <mergeCell ref="D32:D33"/>
    <mergeCell ref="E32:E33"/>
    <mergeCell ref="F32:F33"/>
    <mergeCell ref="G32:G33"/>
    <mergeCell ref="K30:K31"/>
    <mergeCell ref="L30:L31"/>
    <mergeCell ref="M30:M31"/>
    <mergeCell ref="N30:N31"/>
    <mergeCell ref="O30:O31"/>
    <mergeCell ref="P30:P31"/>
    <mergeCell ref="V27:V29"/>
    <mergeCell ref="W27:W29"/>
    <mergeCell ref="X27:X29"/>
    <mergeCell ref="Y27:Y29"/>
    <mergeCell ref="E30:E31"/>
    <mergeCell ref="F30:F31"/>
    <mergeCell ref="G30:G31"/>
    <mergeCell ref="H30:H31"/>
    <mergeCell ref="I30:I31"/>
    <mergeCell ref="J30:J31"/>
    <mergeCell ref="R27:R31"/>
    <mergeCell ref="S27:S29"/>
    <mergeCell ref="Q30:Q31"/>
    <mergeCell ref="S30:S31"/>
    <mergeCell ref="T27:T29"/>
    <mergeCell ref="U27:U29"/>
    <mergeCell ref="T30:T31"/>
    <mergeCell ref="U30:U31"/>
    <mergeCell ref="T24:T26"/>
    <mergeCell ref="B27:B31"/>
    <mergeCell ref="C27:C31"/>
    <mergeCell ref="E27:E29"/>
    <mergeCell ref="F27:F29"/>
    <mergeCell ref="G27:G29"/>
    <mergeCell ref="N27:N29"/>
    <mergeCell ref="O27:O29"/>
    <mergeCell ref="P27:P29"/>
    <mergeCell ref="Q27:Q29"/>
    <mergeCell ref="K24:K26"/>
    <mergeCell ref="L24:L26"/>
    <mergeCell ref="N24:N26"/>
    <mergeCell ref="O24:O26"/>
    <mergeCell ref="P24:P26"/>
    <mergeCell ref="Q24:Q26"/>
    <mergeCell ref="B24:B26"/>
    <mergeCell ref="C24:C26"/>
    <mergeCell ref="D24:D26"/>
    <mergeCell ref="E24:E26"/>
    <mergeCell ref="F24:F26"/>
    <mergeCell ref="G24:G26"/>
    <mergeCell ref="K34:K35"/>
    <mergeCell ref="L34:L35"/>
    <mergeCell ref="M34:M35"/>
    <mergeCell ref="N34:N35"/>
    <mergeCell ref="O34:O35"/>
    <mergeCell ref="P34:P35"/>
    <mergeCell ref="H10:H12"/>
    <mergeCell ref="H13:H15"/>
    <mergeCell ref="F34:F35"/>
    <mergeCell ref="G34:G35"/>
    <mergeCell ref="J34:J35"/>
    <mergeCell ref="H24:H26"/>
    <mergeCell ref="I24:I26"/>
    <mergeCell ref="J24:J26"/>
    <mergeCell ref="I27:I29"/>
    <mergeCell ref="I10:I12"/>
    <mergeCell ref="B2:C4"/>
    <mergeCell ref="D2:Y2"/>
    <mergeCell ref="D3:Y3"/>
    <mergeCell ref="D4:E4"/>
    <mergeCell ref="F4:N4"/>
    <mergeCell ref="O4:R4"/>
    <mergeCell ref="S4:U4"/>
    <mergeCell ref="V4:W4"/>
    <mergeCell ref="X4:Y4"/>
    <mergeCell ref="B6:C7"/>
    <mergeCell ref="D6:H6"/>
    <mergeCell ref="I6:L6"/>
    <mergeCell ref="M6:M7"/>
    <mergeCell ref="N6:Q6"/>
    <mergeCell ref="R6:V6"/>
    <mergeCell ref="W6:Y6"/>
    <mergeCell ref="E7:F7"/>
    <mergeCell ref="K7:L7"/>
    <mergeCell ref="P7:Q7"/>
    <mergeCell ref="B10:B19"/>
    <mergeCell ref="C10:C15"/>
    <mergeCell ref="D10:D12"/>
    <mergeCell ref="E10:E12"/>
    <mergeCell ref="F10:F12"/>
    <mergeCell ref="G10:G12"/>
    <mergeCell ref="J10:J12"/>
    <mergeCell ref="K10:K12"/>
    <mergeCell ref="L10:L12"/>
    <mergeCell ref="N10:N12"/>
    <mergeCell ref="O10:O12"/>
    <mergeCell ref="W10:W11"/>
    <mergeCell ref="S10:S11"/>
    <mergeCell ref="V10:V11"/>
    <mergeCell ref="Q10:Q12"/>
    <mergeCell ref="T10:T12"/>
    <mergeCell ref="X10:X11"/>
    <mergeCell ref="Y10:Y11"/>
    <mergeCell ref="D13:D15"/>
    <mergeCell ref="E13:E15"/>
    <mergeCell ref="F13:F15"/>
    <mergeCell ref="G13:G15"/>
    <mergeCell ref="I13:I15"/>
    <mergeCell ref="J13:J15"/>
    <mergeCell ref="P10:P12"/>
    <mergeCell ref="Q13:Q15"/>
    <mergeCell ref="K13:K15"/>
    <mergeCell ref="L13:L15"/>
    <mergeCell ref="N13:N15"/>
    <mergeCell ref="O13:O15"/>
    <mergeCell ref="P13:P15"/>
    <mergeCell ref="C16:C19"/>
    <mergeCell ref="D16:D17"/>
    <mergeCell ref="E16:E19"/>
    <mergeCell ref="F16:F19"/>
    <mergeCell ref="G16:G19"/>
    <mergeCell ref="I16:I19"/>
    <mergeCell ref="J16:J19"/>
    <mergeCell ref="K16:K19"/>
    <mergeCell ref="L16:L19"/>
    <mergeCell ref="N16:N19"/>
    <mergeCell ref="O16:O19"/>
    <mergeCell ref="Y18:Y19"/>
    <mergeCell ref="R16:R17"/>
    <mergeCell ref="S16:S17"/>
    <mergeCell ref="T16:T17"/>
    <mergeCell ref="U16:U17"/>
    <mergeCell ref="V16:V17"/>
    <mergeCell ref="X16:X17"/>
    <mergeCell ref="V18:V19"/>
    <mergeCell ref="W18:W19"/>
    <mergeCell ref="X18:X19"/>
    <mergeCell ref="J20:J23"/>
    <mergeCell ref="K20:K23"/>
    <mergeCell ref="P16:P19"/>
    <mergeCell ref="Q16:Q19"/>
    <mergeCell ref="Q20:Q23"/>
    <mergeCell ref="N20:N23"/>
    <mergeCell ref="L20:L23"/>
    <mergeCell ref="Y16:Y17"/>
    <mergeCell ref="R18:R19"/>
    <mergeCell ref="S18:S19"/>
    <mergeCell ref="T18:T19"/>
    <mergeCell ref="U18:U19"/>
    <mergeCell ref="T20:T21"/>
    <mergeCell ref="Y20:Y21"/>
    <mergeCell ref="W16:W17"/>
    <mergeCell ref="R20:R21"/>
    <mergeCell ref="S20:S21"/>
    <mergeCell ref="X20:X21"/>
    <mergeCell ref="R58:R64"/>
    <mergeCell ref="S58:S64"/>
    <mergeCell ref="T58:T64"/>
    <mergeCell ref="V58:V64"/>
    <mergeCell ref="R24:R26"/>
    <mergeCell ref="U24:U26"/>
    <mergeCell ref="U34:U35"/>
    <mergeCell ref="V34:V35"/>
    <mergeCell ref="V24:V25"/>
    <mergeCell ref="G20:G23"/>
    <mergeCell ref="E34:E35"/>
    <mergeCell ref="J58:J64"/>
    <mergeCell ref="H58:H64"/>
    <mergeCell ref="W58:W64"/>
    <mergeCell ref="V20:V21"/>
    <mergeCell ref="W20:W21"/>
    <mergeCell ref="H20:H21"/>
    <mergeCell ref="I20:I23"/>
    <mergeCell ref="K58:K64"/>
    <mergeCell ref="L58:L64"/>
    <mergeCell ref="D60:D61"/>
    <mergeCell ref="D58:D59"/>
    <mergeCell ref="M58:M64"/>
    <mergeCell ref="D62:D63"/>
    <mergeCell ref="I58:I64"/>
    <mergeCell ref="E58:E64"/>
    <mergeCell ref="Y58:Y64"/>
    <mergeCell ref="R65:R69"/>
    <mergeCell ref="S65:S69"/>
    <mergeCell ref="T65:T69"/>
    <mergeCell ref="U65:U69"/>
    <mergeCell ref="V65:V69"/>
    <mergeCell ref="H45:H48"/>
    <mergeCell ref="G45:G48"/>
    <mergeCell ref="I45:I48"/>
    <mergeCell ref="I49:I57"/>
    <mergeCell ref="I65:I69"/>
    <mergeCell ref="H65:H69"/>
    <mergeCell ref="H56:H57"/>
    <mergeCell ref="H54:H55"/>
    <mergeCell ref="H52:H53"/>
    <mergeCell ref="F49:F57"/>
    <mergeCell ref="G58:G64"/>
    <mergeCell ref="B45:B48"/>
    <mergeCell ref="C45:C48"/>
    <mergeCell ref="D45:D46"/>
    <mergeCell ref="E45:E48"/>
    <mergeCell ref="F45:F48"/>
    <mergeCell ref="C49:C69"/>
    <mergeCell ref="B49:B69"/>
    <mergeCell ref="D67:D69"/>
    <mergeCell ref="K45:K48"/>
    <mergeCell ref="D47:D48"/>
    <mergeCell ref="J45:J48"/>
    <mergeCell ref="R45:R46"/>
    <mergeCell ref="T45:T48"/>
    <mergeCell ref="R47:R48"/>
    <mergeCell ref="L45:L48"/>
    <mergeCell ref="N45:N48"/>
    <mergeCell ref="O45:O48"/>
    <mergeCell ref="P45:P48"/>
    <mergeCell ref="Q45:Q48"/>
    <mergeCell ref="M45:M48"/>
    <mergeCell ref="S47:S48"/>
    <mergeCell ref="O58:O64"/>
    <mergeCell ref="P58:P64"/>
    <mergeCell ref="U58:U64"/>
    <mergeCell ref="O49:O57"/>
    <mergeCell ref="B5:Y5"/>
    <mergeCell ref="B34:B44"/>
    <mergeCell ref="I34:I35"/>
    <mergeCell ref="U20:U21"/>
    <mergeCell ref="T40:T41"/>
    <mergeCell ref="T42:T43"/>
    <mergeCell ref="U40:U41"/>
    <mergeCell ref="U42:U43"/>
    <mergeCell ref="V40:V41"/>
    <mergeCell ref="V42:V43"/>
    <mergeCell ref="O40:O43"/>
    <mergeCell ref="P40:P43"/>
    <mergeCell ref="Q40:Q43"/>
    <mergeCell ref="R40:R43"/>
    <mergeCell ref="S42:S43"/>
    <mergeCell ref="S40:S41"/>
    <mergeCell ref="V36:V37"/>
    <mergeCell ref="V38:V39"/>
    <mergeCell ref="W36:W37"/>
    <mergeCell ref="W38:W39"/>
    <mergeCell ref="F40:F43"/>
    <mergeCell ref="N40:N43"/>
    <mergeCell ref="G40:G43"/>
    <mergeCell ref="I40:I43"/>
    <mergeCell ref="J40:J43"/>
    <mergeCell ref="K40:K43"/>
    <mergeCell ref="C40:C44"/>
    <mergeCell ref="D40:D41"/>
    <mergeCell ref="E40:E44"/>
    <mergeCell ref="Q36:Q39"/>
    <mergeCell ref="R36:R39"/>
    <mergeCell ref="S36:S37"/>
    <mergeCell ref="S38:S39"/>
    <mergeCell ref="C36:C39"/>
    <mergeCell ref="L40:L43"/>
    <mergeCell ref="L36:L39"/>
    <mergeCell ref="T13:T15"/>
    <mergeCell ref="U13:U15"/>
    <mergeCell ref="M38:M39"/>
    <mergeCell ref="N36:N39"/>
    <mergeCell ref="O36:O39"/>
    <mergeCell ref="P36:P39"/>
    <mergeCell ref="U36:U37"/>
    <mergeCell ref="U38:U39"/>
    <mergeCell ref="O20:O23"/>
    <mergeCell ref="P20:P23"/>
    <mergeCell ref="U10:U12"/>
    <mergeCell ref="G36:G39"/>
    <mergeCell ref="H38:H39"/>
    <mergeCell ref="H36:H37"/>
    <mergeCell ref="I36:I39"/>
    <mergeCell ref="J36:J39"/>
    <mergeCell ref="K36:K39"/>
    <mergeCell ref="T38:T39"/>
    <mergeCell ref="T36:T37"/>
    <mergeCell ref="J27:J29"/>
    <mergeCell ref="B71:B72"/>
    <mergeCell ref="C71:C72"/>
    <mergeCell ref="E71:E72"/>
    <mergeCell ref="F71:F72"/>
    <mergeCell ref="G71:G72"/>
    <mergeCell ref="I71:I72"/>
    <mergeCell ref="U71:U72"/>
    <mergeCell ref="L71:L72"/>
    <mergeCell ref="N71:N72"/>
    <mergeCell ref="O71:O72"/>
    <mergeCell ref="P71:P72"/>
    <mergeCell ref="Q71:Q72"/>
    <mergeCell ref="L27:L29"/>
    <mergeCell ref="M27:M28"/>
    <mergeCell ref="B75:F75"/>
    <mergeCell ref="B76:F76"/>
    <mergeCell ref="M10:M12"/>
    <mergeCell ref="M13:M15"/>
    <mergeCell ref="J71:J72"/>
    <mergeCell ref="F36:F39"/>
    <mergeCell ref="E36:E39"/>
    <mergeCell ref="K71:K72"/>
    <mergeCell ref="R10:R12"/>
    <mergeCell ref="C34:C35"/>
    <mergeCell ref="C20:C23"/>
    <mergeCell ref="D20:D21"/>
    <mergeCell ref="E20:E23"/>
    <mergeCell ref="F20:F23"/>
    <mergeCell ref="K27:K29"/>
    <mergeCell ref="R13:R15"/>
    <mergeCell ref="D22:D23"/>
    <mergeCell ref="H22:H23"/>
  </mergeCells>
  <dataValidations count="5">
    <dataValidation type="list" operator="equal" allowBlank="1" showErrorMessage="1" sqref="I58:I63 I64:K64">
      <formula1>"1,2,3,4,5,"</formula1>
    </dataValidation>
    <dataValidation type="list" operator="equal" allowBlank="1" showErrorMessage="1" sqref="L64">
      <formula1>"Confidencialidad de la Información,Credibilidad o Imagen,Legal,Operativo"</formula1>
    </dataValidation>
    <dataValidation type="list" operator="equal" allowBlank="1" showErrorMessage="1" sqref="W64 Q46:Q49">
      <formula1>"BAJO,MODERADO,ALTO,EXTREMO"</formula1>
    </dataValidation>
    <dataValidation type="list" operator="equal" allowBlank="1" showErrorMessage="1" sqref="E17:E19 F46:F48 F50:F57">
      <formula1>"Estratégico,Imagen,Operativo,Financiero,Cumplimiento,Tecnología,Ambiental  y Salud Ocupacional,Normativo,Conocimiento,Corrupción,Confidencialidad de la Información"</formula1>
    </dataValidation>
    <dataValidation type="list" operator="equal" allowBlank="1" showErrorMessage="1" sqref="R46">
      <formula1>"Evitar el Riesgo,Transferir el Riesgo,Reducir el  Riesgo,Asumir el riesgo   ,"</formula1>
    </dataValidation>
  </dataValidations>
  <printOptions/>
  <pageMargins left="0.2362204724409449" right="0.15748031496062992" top="0.4330708661417323" bottom="0.07874015748031496" header="0.5118110236220472" footer="0.5118110236220472"/>
  <pageSetup horizontalDpi="300" verticalDpi="300" orientation="landscape" paperSize="14" scale="45" r:id="rId4"/>
  <rowBreaks count="4" manualBreakCount="4">
    <brk id="9" min="1" max="24" man="1"/>
    <brk id="33" min="1" max="24" man="1"/>
    <brk id="57" min="1" max="24" man="1"/>
    <brk id="69" min="1" max="24" man="1"/>
  </rowBreaks>
  <drawing r:id="rId3"/>
  <legacyDrawing r:id="rId2"/>
</worksheet>
</file>

<file path=xl/worksheets/sheet2.xml><?xml version="1.0" encoding="utf-8"?>
<worksheet xmlns="http://schemas.openxmlformats.org/spreadsheetml/2006/main" xmlns:r="http://schemas.openxmlformats.org/officeDocument/2006/relationships">
  <dimension ref="B4:G26"/>
  <sheetViews>
    <sheetView zoomScale="60" zoomScaleNormal="60" zoomScalePageLayoutView="0" workbookViewId="0" topLeftCell="A1">
      <selection activeCell="E19" sqref="E19"/>
    </sheetView>
  </sheetViews>
  <sheetFormatPr defaultColWidth="11.57421875" defaultRowHeight="12.75"/>
  <cols>
    <col min="1" max="1" width="11.57421875" style="0" customWidth="1"/>
    <col min="2" max="2" width="33.28125" style="0" customWidth="1"/>
    <col min="3" max="3" width="14.7109375" style="0" customWidth="1"/>
    <col min="4" max="5" width="23.8515625" style="0" customWidth="1"/>
    <col min="6" max="6" width="26.421875" style="0" customWidth="1"/>
  </cols>
  <sheetData>
    <row r="3" ht="12.75" hidden="1"/>
    <row r="4" ht="12.75" hidden="1">
      <c r="B4" t="s">
        <v>223</v>
      </c>
    </row>
    <row r="5" ht="12.75" hidden="1"/>
    <row r="6" spans="3:7" ht="12.75" hidden="1">
      <c r="C6" t="s">
        <v>8</v>
      </c>
      <c r="E6" t="s">
        <v>224</v>
      </c>
      <c r="G6" t="s">
        <v>225</v>
      </c>
    </row>
    <row r="7" spans="2:7" ht="12.75" hidden="1">
      <c r="B7" t="s">
        <v>14</v>
      </c>
      <c r="C7" t="s">
        <v>226</v>
      </c>
      <c r="D7" t="s">
        <v>227</v>
      </c>
      <c r="E7" t="s">
        <v>228</v>
      </c>
      <c r="G7" t="s">
        <v>229</v>
      </c>
    </row>
    <row r="8" ht="12.75" hidden="1">
      <c r="E8" t="s">
        <v>230</v>
      </c>
    </row>
    <row r="9" ht="51" hidden="1">
      <c r="E9" s="3" t="s">
        <v>231</v>
      </c>
    </row>
    <row r="10" ht="38.25" hidden="1">
      <c r="E10" s="3" t="s">
        <v>232</v>
      </c>
    </row>
    <row r="13" spans="2:6" s="4" customFormat="1" ht="30.75" customHeight="1">
      <c r="B13" s="345" t="s">
        <v>16</v>
      </c>
      <c r="C13" s="346" t="s">
        <v>233</v>
      </c>
      <c r="D13" s="347" t="s">
        <v>234</v>
      </c>
      <c r="E13" s="347"/>
      <c r="F13" s="347"/>
    </row>
    <row r="14" spans="2:6" s="4" customFormat="1" ht="30.75" customHeight="1">
      <c r="B14" s="345"/>
      <c r="C14" s="345"/>
      <c r="D14" s="5" t="s">
        <v>235</v>
      </c>
      <c r="E14" s="6" t="s">
        <v>236</v>
      </c>
      <c r="F14" s="6" t="s">
        <v>237</v>
      </c>
    </row>
    <row r="15" spans="2:6" s="4" customFormat="1" ht="30.75" customHeight="1">
      <c r="B15" s="345"/>
      <c r="C15" s="345"/>
      <c r="D15" s="7">
        <v>5</v>
      </c>
      <c r="E15" s="6">
        <v>10</v>
      </c>
      <c r="F15" s="6">
        <v>20</v>
      </c>
    </row>
    <row r="16" spans="2:6" s="4" customFormat="1" ht="30.75" customHeight="1">
      <c r="B16" s="8" t="s">
        <v>238</v>
      </c>
      <c r="C16" s="6">
        <v>1</v>
      </c>
      <c r="D16" s="9" t="s">
        <v>239</v>
      </c>
      <c r="E16" s="9" t="s">
        <v>239</v>
      </c>
      <c r="F16" s="10" t="s">
        <v>240</v>
      </c>
    </row>
    <row r="17" spans="2:6" s="4" customFormat="1" ht="30.75" customHeight="1">
      <c r="B17" s="8" t="s">
        <v>241</v>
      </c>
      <c r="C17" s="6">
        <v>2</v>
      </c>
      <c r="D17" s="9" t="s">
        <v>239</v>
      </c>
      <c r="E17" s="10" t="s">
        <v>240</v>
      </c>
      <c r="F17" s="11" t="s">
        <v>242</v>
      </c>
    </row>
    <row r="18" spans="2:6" s="4" customFormat="1" ht="30.75" customHeight="1">
      <c r="B18" s="8" t="s">
        <v>243</v>
      </c>
      <c r="C18" s="6">
        <v>3</v>
      </c>
      <c r="D18" s="10" t="s">
        <v>240</v>
      </c>
      <c r="E18" s="11" t="s">
        <v>242</v>
      </c>
      <c r="F18" s="12" t="s">
        <v>244</v>
      </c>
    </row>
    <row r="19" spans="2:6" s="4" customFormat="1" ht="30.75" customHeight="1">
      <c r="B19" s="8" t="s">
        <v>245</v>
      </c>
      <c r="C19" s="6">
        <v>4</v>
      </c>
      <c r="D19" s="10" t="s">
        <v>240</v>
      </c>
      <c r="E19" s="11" t="s">
        <v>242</v>
      </c>
      <c r="F19" s="12" t="s">
        <v>244</v>
      </c>
    </row>
    <row r="20" spans="2:6" s="4" customFormat="1" ht="30.75" customHeight="1">
      <c r="B20" s="8" t="s">
        <v>246</v>
      </c>
      <c r="C20" s="6">
        <v>5</v>
      </c>
      <c r="D20" s="10" t="s">
        <v>240</v>
      </c>
      <c r="E20" s="11" t="s">
        <v>242</v>
      </c>
      <c r="F20" s="12" t="s">
        <v>244</v>
      </c>
    </row>
    <row r="21" spans="4:6" ht="12.75">
      <c r="D21" s="13">
        <v>3</v>
      </c>
      <c r="E21" s="13">
        <v>4</v>
      </c>
      <c r="F21" s="13">
        <v>5</v>
      </c>
    </row>
    <row r="23" spans="2:3" ht="12.75">
      <c r="B23" s="14" t="s">
        <v>247</v>
      </c>
      <c r="C23" s="15"/>
    </row>
    <row r="24" spans="2:3" ht="12.75">
      <c r="B24" s="14" t="s">
        <v>248</v>
      </c>
      <c r="C24" s="16"/>
    </row>
    <row r="25" spans="2:3" ht="12.75">
      <c r="B25" s="14" t="s">
        <v>249</v>
      </c>
      <c r="C25" s="17"/>
    </row>
    <row r="26" spans="2:3" ht="12.75">
      <c r="B26" s="14" t="s">
        <v>250</v>
      </c>
      <c r="C26" s="18"/>
    </row>
  </sheetData>
  <sheetProtection selectLockedCells="1" selectUnlockedCells="1"/>
  <mergeCells count="3">
    <mergeCell ref="B13:B15"/>
    <mergeCell ref="C13:C15"/>
    <mergeCell ref="D13:F13"/>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Y33"/>
  <sheetViews>
    <sheetView zoomScale="55" zoomScaleNormal="55" zoomScalePageLayoutView="0" workbookViewId="0" topLeftCell="A25">
      <selection activeCell="D32" sqref="D32:D33"/>
    </sheetView>
  </sheetViews>
  <sheetFormatPr defaultColWidth="11.421875" defaultRowHeight="12.75"/>
  <cols>
    <col min="2" max="2" width="20.7109375" style="0" customWidth="1"/>
    <col min="4" max="4" width="36.57421875" style="0" customWidth="1"/>
    <col min="6" max="6" width="29.57421875" style="0" customWidth="1"/>
    <col min="7" max="7" width="26.28125" style="0" customWidth="1"/>
    <col min="8" max="8" width="37.421875" style="0" customWidth="1"/>
    <col min="13" max="13" width="28.00390625" style="0" customWidth="1"/>
    <col min="19" max="19" width="26.00390625" style="0" customWidth="1"/>
    <col min="20" max="20" width="24.7109375" style="0" customWidth="1"/>
    <col min="22" max="22" width="19.00390625" style="0" customWidth="1"/>
    <col min="23" max="23" width="36.140625" style="0" customWidth="1"/>
    <col min="24" max="24" width="32.7109375" style="0" customWidth="1"/>
  </cols>
  <sheetData>
    <row r="1" spans="1:25" s="1" customFormat="1" ht="50.25" customHeight="1">
      <c r="A1" s="250"/>
      <c r="B1" s="250"/>
      <c r="C1" s="251" t="s">
        <v>0</v>
      </c>
      <c r="D1" s="251"/>
      <c r="E1" s="251"/>
      <c r="F1" s="251"/>
      <c r="G1" s="251"/>
      <c r="H1" s="251"/>
      <c r="I1" s="251"/>
      <c r="J1" s="251"/>
      <c r="K1" s="251"/>
      <c r="L1" s="251"/>
      <c r="M1" s="251"/>
      <c r="N1" s="251"/>
      <c r="O1" s="251"/>
      <c r="P1" s="251"/>
      <c r="Q1" s="251"/>
      <c r="R1" s="251"/>
      <c r="S1" s="251"/>
      <c r="T1" s="251"/>
      <c r="U1" s="251"/>
      <c r="V1" s="251"/>
      <c r="W1" s="251"/>
      <c r="X1" s="251"/>
      <c r="Y1" s="368"/>
    </row>
    <row r="2" spans="1:25" s="1" customFormat="1" ht="45" customHeight="1">
      <c r="A2" s="250"/>
      <c r="B2" s="250"/>
      <c r="C2" s="251" t="s">
        <v>266</v>
      </c>
      <c r="D2" s="251"/>
      <c r="E2" s="251"/>
      <c r="F2" s="251"/>
      <c r="G2" s="251"/>
      <c r="H2" s="251"/>
      <c r="I2" s="251"/>
      <c r="J2" s="251"/>
      <c r="K2" s="251"/>
      <c r="L2" s="251"/>
      <c r="M2" s="251"/>
      <c r="N2" s="251"/>
      <c r="O2" s="251"/>
      <c r="P2" s="251"/>
      <c r="Q2" s="251"/>
      <c r="R2" s="251"/>
      <c r="S2" s="251"/>
      <c r="T2" s="251"/>
      <c r="U2" s="251"/>
      <c r="V2" s="251"/>
      <c r="W2" s="251"/>
      <c r="X2" s="251"/>
      <c r="Y2" s="368"/>
    </row>
    <row r="3" spans="1:25" s="1" customFormat="1" ht="49.5" customHeight="1">
      <c r="A3" s="250"/>
      <c r="B3" s="250"/>
      <c r="C3" s="136" t="s">
        <v>1</v>
      </c>
      <c r="D3" s="136"/>
      <c r="E3" s="136" t="s">
        <v>2</v>
      </c>
      <c r="F3" s="136"/>
      <c r="G3" s="136"/>
      <c r="H3" s="136"/>
      <c r="I3" s="136"/>
      <c r="J3" s="136"/>
      <c r="K3" s="136"/>
      <c r="L3" s="136"/>
      <c r="M3" s="136"/>
      <c r="N3" s="252" t="s">
        <v>3</v>
      </c>
      <c r="O3" s="252"/>
      <c r="P3" s="252"/>
      <c r="Q3" s="252"/>
      <c r="R3" s="253">
        <v>43087</v>
      </c>
      <c r="S3" s="233"/>
      <c r="T3" s="233"/>
      <c r="U3" s="252" t="s">
        <v>4</v>
      </c>
      <c r="V3" s="252"/>
      <c r="W3" s="252">
        <v>2</v>
      </c>
      <c r="X3" s="252"/>
      <c r="Y3" s="37"/>
    </row>
    <row r="4" spans="1:24" ht="15">
      <c r="A4" s="177"/>
      <c r="B4" s="178"/>
      <c r="C4" s="178"/>
      <c r="D4" s="178"/>
      <c r="E4" s="178"/>
      <c r="F4" s="178"/>
      <c r="G4" s="178"/>
      <c r="H4" s="178"/>
      <c r="I4" s="178"/>
      <c r="J4" s="178"/>
      <c r="K4" s="178"/>
      <c r="L4" s="178"/>
      <c r="M4" s="178"/>
      <c r="N4" s="178"/>
      <c r="O4" s="178"/>
      <c r="P4" s="178"/>
      <c r="Q4" s="178"/>
      <c r="R4" s="178"/>
      <c r="S4" s="178"/>
      <c r="T4" s="178"/>
      <c r="U4" s="178"/>
      <c r="V4" s="178"/>
      <c r="W4" s="178"/>
      <c r="X4" s="179"/>
    </row>
    <row r="5" spans="1:24" ht="15">
      <c r="A5" s="246" t="s">
        <v>5</v>
      </c>
      <c r="B5" s="246"/>
      <c r="C5" s="246" t="s">
        <v>6</v>
      </c>
      <c r="D5" s="246"/>
      <c r="E5" s="246"/>
      <c r="F5" s="246"/>
      <c r="G5" s="246"/>
      <c r="H5" s="246" t="s">
        <v>7</v>
      </c>
      <c r="I5" s="246"/>
      <c r="J5" s="246"/>
      <c r="K5" s="246"/>
      <c r="L5" s="246" t="s">
        <v>8</v>
      </c>
      <c r="M5" s="246" t="s">
        <v>9</v>
      </c>
      <c r="N5" s="246"/>
      <c r="O5" s="246"/>
      <c r="P5" s="246"/>
      <c r="Q5" s="249" t="s">
        <v>10</v>
      </c>
      <c r="R5" s="249"/>
      <c r="S5" s="249"/>
      <c r="T5" s="249"/>
      <c r="U5" s="249"/>
      <c r="V5" s="249" t="s">
        <v>11</v>
      </c>
      <c r="W5" s="249"/>
      <c r="X5" s="249"/>
    </row>
    <row r="6" spans="1:24" ht="60">
      <c r="A6" s="246"/>
      <c r="B6" s="246"/>
      <c r="C6" s="47" t="s">
        <v>12</v>
      </c>
      <c r="D6" s="246" t="s">
        <v>13</v>
      </c>
      <c r="E6" s="246"/>
      <c r="F6" s="45" t="s">
        <v>14</v>
      </c>
      <c r="G6" s="45" t="s">
        <v>15</v>
      </c>
      <c r="H6" s="45" t="s">
        <v>16</v>
      </c>
      <c r="I6" s="47" t="s">
        <v>17</v>
      </c>
      <c r="J6" s="247" t="s">
        <v>18</v>
      </c>
      <c r="K6" s="247"/>
      <c r="L6" s="246"/>
      <c r="M6" s="45" t="s">
        <v>16</v>
      </c>
      <c r="N6" s="47" t="s">
        <v>17</v>
      </c>
      <c r="O6" s="247" t="s">
        <v>18</v>
      </c>
      <c r="P6" s="247"/>
      <c r="Q6" s="47" t="s">
        <v>19</v>
      </c>
      <c r="R6" s="47" t="s">
        <v>20</v>
      </c>
      <c r="S6" s="47" t="s">
        <v>21</v>
      </c>
      <c r="T6" s="45" t="s">
        <v>22</v>
      </c>
      <c r="U6" s="45" t="s">
        <v>23</v>
      </c>
      <c r="V6" s="46" t="s">
        <v>24</v>
      </c>
      <c r="W6" s="47" t="s">
        <v>25</v>
      </c>
      <c r="X6" s="46" t="s">
        <v>26</v>
      </c>
    </row>
    <row r="7" spans="1:24" ht="85.5" customHeight="1">
      <c r="A7" s="372"/>
      <c r="B7" s="372"/>
      <c r="C7" s="205" t="s">
        <v>89</v>
      </c>
      <c r="D7" s="29" t="s">
        <v>90</v>
      </c>
      <c r="E7" s="250">
        <v>1</v>
      </c>
      <c r="F7" s="161" t="s">
        <v>91</v>
      </c>
      <c r="G7" s="161" t="s">
        <v>92</v>
      </c>
      <c r="H7" s="23" t="s">
        <v>93</v>
      </c>
      <c r="I7" s="366">
        <v>2</v>
      </c>
      <c r="J7" s="366">
        <v>10</v>
      </c>
      <c r="K7" s="366">
        <f>+I7*J7</f>
        <v>20</v>
      </c>
      <c r="L7" s="367" t="s">
        <v>29</v>
      </c>
      <c r="M7" s="31" t="s">
        <v>94</v>
      </c>
      <c r="N7" s="366">
        <v>1</v>
      </c>
      <c r="O7" s="366">
        <v>5</v>
      </c>
      <c r="P7" s="366">
        <f>+N7*O7</f>
        <v>5</v>
      </c>
      <c r="Q7" s="352" t="s">
        <v>36</v>
      </c>
      <c r="R7" s="227">
        <v>42643</v>
      </c>
      <c r="S7" s="120" t="s">
        <v>95</v>
      </c>
      <c r="T7" s="183" t="s">
        <v>96</v>
      </c>
      <c r="U7" s="183" t="s">
        <v>97</v>
      </c>
      <c r="V7" s="183" t="s">
        <v>98</v>
      </c>
      <c r="W7" s="369" t="s">
        <v>326</v>
      </c>
      <c r="X7" s="368" t="s">
        <v>327</v>
      </c>
    </row>
    <row r="8" spans="1:24" ht="71.25">
      <c r="A8" s="372"/>
      <c r="B8" s="372"/>
      <c r="C8" s="205"/>
      <c r="D8" s="195" t="s">
        <v>99</v>
      </c>
      <c r="E8" s="250"/>
      <c r="F8" s="161"/>
      <c r="G8" s="161"/>
      <c r="H8" s="151" t="s">
        <v>100</v>
      </c>
      <c r="I8" s="366"/>
      <c r="J8" s="366"/>
      <c r="K8" s="366"/>
      <c r="L8" s="367"/>
      <c r="M8" s="31" t="s">
        <v>101</v>
      </c>
      <c r="N8" s="366"/>
      <c r="O8" s="366"/>
      <c r="P8" s="366"/>
      <c r="Q8" s="352"/>
      <c r="R8" s="227"/>
      <c r="S8" s="227"/>
      <c r="T8" s="227"/>
      <c r="U8" s="227"/>
      <c r="V8" s="227"/>
      <c r="W8" s="370"/>
      <c r="X8" s="368"/>
    </row>
    <row r="9" spans="1:24" ht="57">
      <c r="A9" s="372"/>
      <c r="B9" s="372"/>
      <c r="C9" s="205"/>
      <c r="D9" s="195"/>
      <c r="E9" s="250"/>
      <c r="F9" s="161"/>
      <c r="G9" s="161"/>
      <c r="H9" s="151"/>
      <c r="I9" s="366"/>
      <c r="J9" s="366"/>
      <c r="K9" s="366"/>
      <c r="L9" s="367"/>
      <c r="M9" s="36" t="s">
        <v>102</v>
      </c>
      <c r="N9" s="366"/>
      <c r="O9" s="366"/>
      <c r="P9" s="366"/>
      <c r="Q9" s="352"/>
      <c r="R9" s="34">
        <v>42643</v>
      </c>
      <c r="S9" s="31" t="s">
        <v>103</v>
      </c>
      <c r="T9" s="32" t="s">
        <v>32</v>
      </c>
      <c r="U9" s="33" t="s">
        <v>97</v>
      </c>
      <c r="V9" s="32" t="s">
        <v>104</v>
      </c>
      <c r="W9" s="371"/>
      <c r="X9" s="37"/>
    </row>
    <row r="10" spans="1:25" ht="57" customHeight="1">
      <c r="A10" s="351" t="s">
        <v>121</v>
      </c>
      <c r="B10" s="351"/>
      <c r="C10" s="119" t="s">
        <v>122</v>
      </c>
      <c r="D10" s="30" t="s">
        <v>123</v>
      </c>
      <c r="E10" s="365">
        <v>2</v>
      </c>
      <c r="F10" s="373" t="s">
        <v>124</v>
      </c>
      <c r="G10" s="354" t="s">
        <v>125</v>
      </c>
      <c r="H10" s="31" t="s">
        <v>126</v>
      </c>
      <c r="I10" s="375">
        <v>3</v>
      </c>
      <c r="J10" s="356">
        <v>10</v>
      </c>
      <c r="K10" s="356">
        <f>+I10*J10</f>
        <v>30</v>
      </c>
      <c r="L10" s="349" t="s">
        <v>28</v>
      </c>
      <c r="M10" s="354" t="s">
        <v>127</v>
      </c>
      <c r="N10" s="356">
        <v>3</v>
      </c>
      <c r="O10" s="356">
        <v>10</v>
      </c>
      <c r="P10" s="356">
        <f>+N10*O10</f>
        <v>30</v>
      </c>
      <c r="Q10" s="349" t="s">
        <v>28</v>
      </c>
      <c r="R10" s="353" t="s">
        <v>30</v>
      </c>
      <c r="S10" s="185" t="s">
        <v>287</v>
      </c>
      <c r="T10" s="353" t="s">
        <v>128</v>
      </c>
      <c r="U10" s="147" t="s">
        <v>129</v>
      </c>
      <c r="V10" s="350" t="s">
        <v>130</v>
      </c>
      <c r="W10" s="353" t="s">
        <v>373</v>
      </c>
      <c r="X10" s="137" t="s">
        <v>374</v>
      </c>
      <c r="Y10" s="250"/>
    </row>
    <row r="11" spans="1:25" ht="57" customHeight="1">
      <c r="A11" s="351"/>
      <c r="B11" s="351"/>
      <c r="C11" s="119"/>
      <c r="D11" s="30" t="s">
        <v>131</v>
      </c>
      <c r="E11" s="365"/>
      <c r="F11" s="373"/>
      <c r="G11" s="354"/>
      <c r="H11" s="120" t="s">
        <v>132</v>
      </c>
      <c r="I11" s="375"/>
      <c r="J11" s="356"/>
      <c r="K11" s="356"/>
      <c r="L11" s="349"/>
      <c r="M11" s="354"/>
      <c r="N11" s="356"/>
      <c r="O11" s="356"/>
      <c r="P11" s="356"/>
      <c r="Q11" s="349"/>
      <c r="R11" s="353"/>
      <c r="S11" s="187"/>
      <c r="T11" s="353"/>
      <c r="U11" s="147"/>
      <c r="V11" s="350"/>
      <c r="W11" s="353"/>
      <c r="X11" s="138"/>
      <c r="Y11" s="250"/>
    </row>
    <row r="12" spans="1:25" ht="71.25" customHeight="1">
      <c r="A12" s="351"/>
      <c r="B12" s="351"/>
      <c r="C12" s="119"/>
      <c r="D12" s="30" t="s">
        <v>133</v>
      </c>
      <c r="E12" s="365"/>
      <c r="F12" s="373"/>
      <c r="G12" s="354"/>
      <c r="H12" s="120"/>
      <c r="I12" s="375"/>
      <c r="J12" s="356"/>
      <c r="K12" s="356"/>
      <c r="L12" s="349"/>
      <c r="M12" s="354" t="s">
        <v>134</v>
      </c>
      <c r="N12" s="356"/>
      <c r="O12" s="356"/>
      <c r="P12" s="356"/>
      <c r="Q12" s="349"/>
      <c r="R12" s="353"/>
      <c r="S12" s="56"/>
      <c r="T12" s="353"/>
      <c r="U12" s="147"/>
      <c r="V12" s="350"/>
      <c r="W12" s="353"/>
      <c r="X12" s="138"/>
      <c r="Y12" s="250"/>
    </row>
    <row r="13" spans="1:25" ht="99.75" customHeight="1">
      <c r="A13" s="351"/>
      <c r="B13" s="351"/>
      <c r="C13" s="119"/>
      <c r="D13" s="30" t="s">
        <v>135</v>
      </c>
      <c r="E13" s="365"/>
      <c r="F13" s="373"/>
      <c r="G13" s="354"/>
      <c r="H13" s="120" t="s">
        <v>136</v>
      </c>
      <c r="I13" s="375"/>
      <c r="J13" s="356"/>
      <c r="K13" s="356"/>
      <c r="L13" s="349"/>
      <c r="M13" s="354"/>
      <c r="N13" s="356"/>
      <c r="O13" s="356"/>
      <c r="P13" s="356"/>
      <c r="Q13" s="349"/>
      <c r="R13" s="353"/>
      <c r="S13" s="56"/>
      <c r="T13" s="353"/>
      <c r="U13" s="147"/>
      <c r="V13" s="350"/>
      <c r="W13" s="353"/>
      <c r="X13" s="138"/>
      <c r="Y13" s="250"/>
    </row>
    <row r="14" spans="1:25" ht="28.5">
      <c r="A14" s="351"/>
      <c r="B14" s="351"/>
      <c r="C14" s="119"/>
      <c r="D14" s="30" t="s">
        <v>137</v>
      </c>
      <c r="E14" s="365"/>
      <c r="F14" s="373"/>
      <c r="G14" s="354"/>
      <c r="H14" s="120"/>
      <c r="I14" s="375"/>
      <c r="J14" s="356"/>
      <c r="K14" s="356"/>
      <c r="L14" s="349"/>
      <c r="M14" s="354"/>
      <c r="N14" s="356"/>
      <c r="O14" s="356"/>
      <c r="P14" s="356"/>
      <c r="Q14" s="349"/>
      <c r="R14" s="353" t="s">
        <v>30</v>
      </c>
      <c r="S14" s="354" t="s">
        <v>138</v>
      </c>
      <c r="T14" s="353" t="s">
        <v>139</v>
      </c>
      <c r="U14" s="147" t="s">
        <v>129</v>
      </c>
      <c r="V14" s="350" t="s">
        <v>140</v>
      </c>
      <c r="W14" s="353" t="s">
        <v>373</v>
      </c>
      <c r="X14" s="138"/>
      <c r="Y14" s="250"/>
    </row>
    <row r="15" spans="1:25" ht="71.25" customHeight="1">
      <c r="A15" s="351"/>
      <c r="B15" s="351"/>
      <c r="C15" s="119"/>
      <c r="D15" s="30" t="s">
        <v>141</v>
      </c>
      <c r="E15" s="365"/>
      <c r="F15" s="373"/>
      <c r="G15" s="354"/>
      <c r="H15" s="120" t="s">
        <v>142</v>
      </c>
      <c r="I15" s="375"/>
      <c r="J15" s="356"/>
      <c r="K15" s="356"/>
      <c r="L15" s="349"/>
      <c r="M15" s="354" t="s">
        <v>143</v>
      </c>
      <c r="N15" s="356"/>
      <c r="O15" s="356"/>
      <c r="P15" s="356"/>
      <c r="Q15" s="349"/>
      <c r="R15" s="353"/>
      <c r="S15" s="354"/>
      <c r="T15" s="353"/>
      <c r="U15" s="147"/>
      <c r="V15" s="350"/>
      <c r="W15" s="353"/>
      <c r="X15" s="138"/>
      <c r="Y15" s="250"/>
    </row>
    <row r="16" spans="1:25" ht="85.5">
      <c r="A16" s="351"/>
      <c r="B16" s="351"/>
      <c r="C16" s="119"/>
      <c r="D16" s="30" t="s">
        <v>144</v>
      </c>
      <c r="E16" s="365"/>
      <c r="F16" s="373"/>
      <c r="G16" s="354"/>
      <c r="H16" s="120"/>
      <c r="I16" s="375"/>
      <c r="J16" s="375"/>
      <c r="K16" s="356"/>
      <c r="L16" s="349"/>
      <c r="M16" s="354"/>
      <c r="N16" s="356"/>
      <c r="O16" s="356"/>
      <c r="P16" s="356"/>
      <c r="Q16" s="349"/>
      <c r="R16" s="353"/>
      <c r="S16" s="354"/>
      <c r="T16" s="353"/>
      <c r="U16" s="147"/>
      <c r="V16" s="147"/>
      <c r="W16" s="353"/>
      <c r="X16" s="139"/>
      <c r="Y16" s="250"/>
    </row>
    <row r="17" spans="1:25" ht="99.75">
      <c r="A17" s="351"/>
      <c r="B17" s="351"/>
      <c r="C17" s="358"/>
      <c r="D17" s="195" t="s">
        <v>145</v>
      </c>
      <c r="E17" s="365">
        <v>3</v>
      </c>
      <c r="F17" s="373" t="s">
        <v>146</v>
      </c>
      <c r="G17" s="354" t="s">
        <v>147</v>
      </c>
      <c r="H17" s="38" t="s">
        <v>148</v>
      </c>
      <c r="I17" s="356">
        <v>4</v>
      </c>
      <c r="J17" s="356">
        <v>10</v>
      </c>
      <c r="K17" s="356">
        <f>+I17*J17</f>
        <v>40</v>
      </c>
      <c r="L17" s="349" t="s">
        <v>28</v>
      </c>
      <c r="M17" s="354" t="s">
        <v>149</v>
      </c>
      <c r="N17" s="356">
        <v>3</v>
      </c>
      <c r="O17" s="356">
        <v>5</v>
      </c>
      <c r="P17" s="356">
        <f>+N17*O17</f>
        <v>15</v>
      </c>
      <c r="Q17" s="349" t="s">
        <v>28</v>
      </c>
      <c r="R17" s="41" t="s">
        <v>30</v>
      </c>
      <c r="S17" s="40" t="s">
        <v>150</v>
      </c>
      <c r="T17" s="41" t="s">
        <v>151</v>
      </c>
      <c r="U17" s="33" t="s">
        <v>152</v>
      </c>
      <c r="V17" s="39" t="s">
        <v>153</v>
      </c>
      <c r="W17" s="192" t="s">
        <v>373</v>
      </c>
      <c r="X17" s="137" t="s">
        <v>374</v>
      </c>
      <c r="Y17" s="42"/>
    </row>
    <row r="18" spans="1:25" ht="28.5">
      <c r="A18" s="351"/>
      <c r="B18" s="351"/>
      <c r="C18" s="358"/>
      <c r="D18" s="195"/>
      <c r="E18" s="365"/>
      <c r="F18" s="373"/>
      <c r="G18" s="354"/>
      <c r="H18" s="38" t="s">
        <v>154</v>
      </c>
      <c r="I18" s="356"/>
      <c r="J18" s="356"/>
      <c r="K18" s="356"/>
      <c r="L18" s="349"/>
      <c r="M18" s="354"/>
      <c r="N18" s="356"/>
      <c r="O18" s="356"/>
      <c r="P18" s="356"/>
      <c r="Q18" s="349"/>
      <c r="R18" s="353" t="s">
        <v>30</v>
      </c>
      <c r="S18" s="354" t="s">
        <v>155</v>
      </c>
      <c r="T18" s="353" t="s">
        <v>151</v>
      </c>
      <c r="U18" s="183" t="s">
        <v>156</v>
      </c>
      <c r="V18" s="147" t="s">
        <v>157</v>
      </c>
      <c r="W18" s="193"/>
      <c r="X18" s="138"/>
      <c r="Y18" s="250"/>
    </row>
    <row r="19" spans="1:25" ht="12.75" customHeight="1">
      <c r="A19" s="351"/>
      <c r="B19" s="351"/>
      <c r="C19" s="358"/>
      <c r="D19" s="195" t="s">
        <v>158</v>
      </c>
      <c r="E19" s="365"/>
      <c r="F19" s="373"/>
      <c r="G19" s="354"/>
      <c r="H19" s="354" t="s">
        <v>159</v>
      </c>
      <c r="I19" s="356"/>
      <c r="J19" s="356"/>
      <c r="K19" s="356"/>
      <c r="L19" s="349"/>
      <c r="M19" s="354" t="s">
        <v>160</v>
      </c>
      <c r="N19" s="356"/>
      <c r="O19" s="356"/>
      <c r="P19" s="356"/>
      <c r="Q19" s="349"/>
      <c r="R19" s="353"/>
      <c r="S19" s="354"/>
      <c r="T19" s="353"/>
      <c r="U19" s="353"/>
      <c r="V19" s="353"/>
      <c r="W19" s="193"/>
      <c r="X19" s="138"/>
      <c r="Y19" s="250"/>
    </row>
    <row r="20" spans="1:25" ht="99.75">
      <c r="A20" s="351"/>
      <c r="B20" s="351"/>
      <c r="C20" s="358"/>
      <c r="D20" s="195"/>
      <c r="E20" s="365"/>
      <c r="F20" s="373"/>
      <c r="G20" s="354"/>
      <c r="H20" s="354"/>
      <c r="I20" s="356"/>
      <c r="J20" s="356"/>
      <c r="K20" s="356"/>
      <c r="L20" s="349"/>
      <c r="M20" s="354"/>
      <c r="N20" s="356"/>
      <c r="O20" s="356"/>
      <c r="P20" s="356"/>
      <c r="Q20" s="349"/>
      <c r="R20" s="41" t="s">
        <v>30</v>
      </c>
      <c r="S20" s="40" t="s">
        <v>161</v>
      </c>
      <c r="T20" s="41" t="s">
        <v>162</v>
      </c>
      <c r="U20" s="33" t="s">
        <v>129</v>
      </c>
      <c r="V20" s="39" t="s">
        <v>163</v>
      </c>
      <c r="W20" s="194"/>
      <c r="X20" s="139"/>
      <c r="Y20" s="42"/>
    </row>
    <row r="21" spans="1:25" s="2" customFormat="1" ht="104.25" customHeight="1">
      <c r="A21" s="351" t="s">
        <v>194</v>
      </c>
      <c r="B21" s="351"/>
      <c r="C21" s="357" t="s">
        <v>195</v>
      </c>
      <c r="D21" s="376" t="s">
        <v>196</v>
      </c>
      <c r="E21" s="250">
        <v>4</v>
      </c>
      <c r="F21" s="373" t="s">
        <v>197</v>
      </c>
      <c r="G21" s="354" t="s">
        <v>198</v>
      </c>
      <c r="H21" s="354" t="s">
        <v>199</v>
      </c>
      <c r="I21" s="140">
        <v>4</v>
      </c>
      <c r="J21" s="140">
        <v>10</v>
      </c>
      <c r="K21" s="140">
        <f>+I21*J21</f>
        <v>40</v>
      </c>
      <c r="L21" s="374" t="s">
        <v>28</v>
      </c>
      <c r="M21" s="44" t="s">
        <v>200</v>
      </c>
      <c r="N21" s="140">
        <v>2</v>
      </c>
      <c r="O21" s="140">
        <v>5</v>
      </c>
      <c r="P21" s="140">
        <f>+N21*O21</f>
        <v>10</v>
      </c>
      <c r="Q21" s="148" t="s">
        <v>36</v>
      </c>
      <c r="R21" s="41" t="s">
        <v>30</v>
      </c>
      <c r="S21" s="40" t="s">
        <v>201</v>
      </c>
      <c r="T21" s="41" t="s">
        <v>202</v>
      </c>
      <c r="U21" s="376" t="s">
        <v>203</v>
      </c>
      <c r="V21" s="39" t="s">
        <v>193</v>
      </c>
      <c r="W21" s="192" t="s">
        <v>372</v>
      </c>
      <c r="X21" s="137" t="s">
        <v>375</v>
      </c>
      <c r="Y21" s="42"/>
    </row>
    <row r="22" spans="1:25" s="2" customFormat="1" ht="36.75" customHeight="1">
      <c r="A22" s="351"/>
      <c r="B22" s="351"/>
      <c r="C22" s="358"/>
      <c r="D22" s="376"/>
      <c r="E22" s="250"/>
      <c r="F22" s="373"/>
      <c r="G22" s="373"/>
      <c r="H22" s="354"/>
      <c r="I22" s="140"/>
      <c r="J22" s="140"/>
      <c r="K22" s="140"/>
      <c r="L22" s="374"/>
      <c r="M22" s="44" t="s">
        <v>204</v>
      </c>
      <c r="N22" s="140"/>
      <c r="O22" s="140"/>
      <c r="P22" s="140"/>
      <c r="Q22" s="140"/>
      <c r="R22" s="353" t="s">
        <v>30</v>
      </c>
      <c r="S22" s="354" t="s">
        <v>205</v>
      </c>
      <c r="T22" s="353" t="s">
        <v>32</v>
      </c>
      <c r="U22" s="376"/>
      <c r="V22" s="147" t="s">
        <v>193</v>
      </c>
      <c r="W22" s="193"/>
      <c r="X22" s="138"/>
      <c r="Y22" s="250"/>
    </row>
    <row r="23" spans="1:25" s="2" customFormat="1" ht="51" customHeight="1">
      <c r="A23" s="351"/>
      <c r="B23" s="351"/>
      <c r="C23" s="358"/>
      <c r="D23" s="376"/>
      <c r="E23" s="250"/>
      <c r="F23" s="373"/>
      <c r="G23" s="373"/>
      <c r="H23" s="354"/>
      <c r="I23" s="140"/>
      <c r="J23" s="140"/>
      <c r="K23" s="140"/>
      <c r="L23" s="374"/>
      <c r="M23" s="44" t="s">
        <v>206</v>
      </c>
      <c r="N23" s="140"/>
      <c r="O23" s="140"/>
      <c r="P23" s="140"/>
      <c r="Q23" s="140"/>
      <c r="R23" s="353"/>
      <c r="S23" s="354"/>
      <c r="T23" s="353"/>
      <c r="U23" s="376"/>
      <c r="V23" s="147"/>
      <c r="W23" s="193"/>
      <c r="X23" s="138"/>
      <c r="Y23" s="250"/>
    </row>
    <row r="24" spans="1:25" s="2" customFormat="1" ht="40.5" customHeight="1">
      <c r="A24" s="351"/>
      <c r="B24" s="351"/>
      <c r="C24" s="358"/>
      <c r="D24" s="376"/>
      <c r="E24" s="250"/>
      <c r="F24" s="373"/>
      <c r="G24" s="373"/>
      <c r="H24" s="354" t="s">
        <v>207</v>
      </c>
      <c r="I24" s="140"/>
      <c r="J24" s="140"/>
      <c r="K24" s="140"/>
      <c r="L24" s="374"/>
      <c r="M24" s="44" t="s">
        <v>208</v>
      </c>
      <c r="N24" s="140"/>
      <c r="O24" s="140"/>
      <c r="P24" s="140"/>
      <c r="Q24" s="140"/>
      <c r="R24" s="353" t="s">
        <v>30</v>
      </c>
      <c r="S24" s="354" t="s">
        <v>209</v>
      </c>
      <c r="T24" s="353" t="s">
        <v>210</v>
      </c>
      <c r="U24" s="376"/>
      <c r="V24" s="147" t="s">
        <v>211</v>
      </c>
      <c r="W24" s="193"/>
      <c r="X24" s="138"/>
      <c r="Y24" s="353"/>
    </row>
    <row r="25" spans="1:25" s="2" customFormat="1" ht="87.75" customHeight="1">
      <c r="A25" s="351"/>
      <c r="B25" s="351"/>
      <c r="C25" s="358"/>
      <c r="D25" s="376"/>
      <c r="E25" s="250"/>
      <c r="F25" s="373"/>
      <c r="G25" s="373"/>
      <c r="H25" s="354"/>
      <c r="I25" s="140"/>
      <c r="J25" s="140"/>
      <c r="K25" s="140"/>
      <c r="L25" s="374"/>
      <c r="M25" s="44" t="s">
        <v>212</v>
      </c>
      <c r="N25" s="140"/>
      <c r="O25" s="140"/>
      <c r="P25" s="140"/>
      <c r="Q25" s="140"/>
      <c r="R25" s="353"/>
      <c r="S25" s="354"/>
      <c r="T25" s="353"/>
      <c r="U25" s="376"/>
      <c r="V25" s="147"/>
      <c r="W25" s="194"/>
      <c r="X25" s="139"/>
      <c r="Y25" s="353"/>
    </row>
    <row r="26" spans="1:25" ht="78" customHeight="1">
      <c r="A26" s="351" t="s">
        <v>164</v>
      </c>
      <c r="B26" s="351"/>
      <c r="C26" s="357" t="s">
        <v>265</v>
      </c>
      <c r="D26" s="29" t="s">
        <v>165</v>
      </c>
      <c r="E26" s="250">
        <v>5</v>
      </c>
      <c r="F26" s="359" t="s">
        <v>166</v>
      </c>
      <c r="G26" s="151" t="s">
        <v>167</v>
      </c>
      <c r="H26" s="43" t="s">
        <v>168</v>
      </c>
      <c r="I26" s="356">
        <v>2</v>
      </c>
      <c r="J26" s="356">
        <v>10</v>
      </c>
      <c r="K26" s="356">
        <f>+I26*J26</f>
        <v>20</v>
      </c>
      <c r="L26" s="360" t="s">
        <v>29</v>
      </c>
      <c r="M26" s="361" t="s">
        <v>169</v>
      </c>
      <c r="N26" s="356">
        <v>1</v>
      </c>
      <c r="O26" s="356">
        <v>10</v>
      </c>
      <c r="P26" s="356">
        <f>+N26*O26</f>
        <v>10</v>
      </c>
      <c r="Q26" s="352" t="s">
        <v>36</v>
      </c>
      <c r="R26" s="353" t="s">
        <v>85</v>
      </c>
      <c r="S26" s="354" t="s">
        <v>170</v>
      </c>
      <c r="T26" s="355" t="s">
        <v>171</v>
      </c>
      <c r="U26" s="147" t="s">
        <v>172</v>
      </c>
      <c r="V26" s="365" t="s">
        <v>173</v>
      </c>
      <c r="W26" s="137" t="s">
        <v>370</v>
      </c>
      <c r="X26" s="137" t="s">
        <v>371</v>
      </c>
      <c r="Y26" s="362"/>
    </row>
    <row r="27" spans="1:25" ht="51" customHeight="1">
      <c r="A27" s="351"/>
      <c r="B27" s="351"/>
      <c r="C27" s="357"/>
      <c r="D27" s="29" t="s">
        <v>174</v>
      </c>
      <c r="E27" s="250"/>
      <c r="F27" s="359"/>
      <c r="G27" s="151"/>
      <c r="H27" s="43" t="s">
        <v>175</v>
      </c>
      <c r="I27" s="356"/>
      <c r="J27" s="356"/>
      <c r="K27" s="356"/>
      <c r="L27" s="360"/>
      <c r="M27" s="361"/>
      <c r="N27" s="356"/>
      <c r="O27" s="356"/>
      <c r="P27" s="356"/>
      <c r="Q27" s="352"/>
      <c r="R27" s="353"/>
      <c r="S27" s="354"/>
      <c r="T27" s="355"/>
      <c r="U27" s="147"/>
      <c r="V27" s="365"/>
      <c r="W27" s="138"/>
      <c r="X27" s="138"/>
      <c r="Y27" s="363"/>
    </row>
    <row r="28" spans="1:25" ht="57.75" customHeight="1">
      <c r="A28" s="351"/>
      <c r="B28" s="351"/>
      <c r="C28" s="357"/>
      <c r="D28" s="195" t="s">
        <v>176</v>
      </c>
      <c r="E28" s="250"/>
      <c r="F28" s="359"/>
      <c r="G28" s="151"/>
      <c r="H28" s="29" t="s">
        <v>177</v>
      </c>
      <c r="I28" s="356"/>
      <c r="J28" s="356"/>
      <c r="K28" s="356"/>
      <c r="L28" s="360"/>
      <c r="M28" s="361"/>
      <c r="N28" s="356"/>
      <c r="O28" s="356"/>
      <c r="P28" s="356"/>
      <c r="Q28" s="352"/>
      <c r="R28" s="353" t="s">
        <v>30</v>
      </c>
      <c r="S28" s="354" t="s">
        <v>178</v>
      </c>
      <c r="T28" s="353" t="s">
        <v>179</v>
      </c>
      <c r="U28" s="147" t="s">
        <v>180</v>
      </c>
      <c r="V28" s="365" t="s">
        <v>181</v>
      </c>
      <c r="W28" s="138"/>
      <c r="X28" s="138"/>
      <c r="Y28" s="363"/>
    </row>
    <row r="29" spans="1:25" ht="84.75" customHeight="1">
      <c r="A29" s="351"/>
      <c r="B29" s="351"/>
      <c r="C29" s="358"/>
      <c r="D29" s="195"/>
      <c r="E29" s="250"/>
      <c r="F29" s="359"/>
      <c r="G29" s="359"/>
      <c r="H29" s="43" t="s">
        <v>182</v>
      </c>
      <c r="I29" s="356"/>
      <c r="J29" s="356"/>
      <c r="K29" s="356"/>
      <c r="L29" s="360"/>
      <c r="M29" s="361"/>
      <c r="N29" s="356"/>
      <c r="O29" s="356"/>
      <c r="P29" s="356"/>
      <c r="Q29" s="352"/>
      <c r="R29" s="353"/>
      <c r="S29" s="354"/>
      <c r="T29" s="353"/>
      <c r="U29" s="147"/>
      <c r="V29" s="147"/>
      <c r="W29" s="139"/>
      <c r="X29" s="139"/>
      <c r="Y29" s="364"/>
    </row>
    <row r="30" spans="1:22" ht="57">
      <c r="A30" s="348" t="s">
        <v>380</v>
      </c>
      <c r="B30" s="348"/>
      <c r="C30" s="264" t="s">
        <v>379</v>
      </c>
      <c r="D30" s="161" t="s">
        <v>252</v>
      </c>
      <c r="E30" s="233">
        <v>5</v>
      </c>
      <c r="F30" s="161" t="s">
        <v>251</v>
      </c>
      <c r="G30" s="151" t="s">
        <v>255</v>
      </c>
      <c r="H30" s="161" t="s">
        <v>256</v>
      </c>
      <c r="I30" s="233">
        <v>3</v>
      </c>
      <c r="J30" s="228">
        <v>10</v>
      </c>
      <c r="K30" s="228">
        <f>+I30*J30</f>
        <v>30</v>
      </c>
      <c r="L30" s="349" t="s">
        <v>28</v>
      </c>
      <c r="M30" s="19" t="s">
        <v>257</v>
      </c>
      <c r="N30" s="233">
        <v>3</v>
      </c>
      <c r="O30" s="228">
        <v>5</v>
      </c>
      <c r="P30" s="228">
        <f>+N30*O30</f>
        <v>15</v>
      </c>
      <c r="Q30" s="230" t="s">
        <v>29</v>
      </c>
      <c r="R30" s="129" t="s">
        <v>272</v>
      </c>
      <c r="S30" s="130" t="s">
        <v>261</v>
      </c>
      <c r="T30" s="161" t="s">
        <v>262</v>
      </c>
      <c r="U30" s="161" t="s">
        <v>263</v>
      </c>
      <c r="V30" s="350" t="s">
        <v>264</v>
      </c>
    </row>
    <row r="31" spans="1:22" ht="42.75">
      <c r="A31" s="348"/>
      <c r="B31" s="348"/>
      <c r="C31" s="265"/>
      <c r="D31" s="161"/>
      <c r="E31" s="233"/>
      <c r="F31" s="161"/>
      <c r="G31" s="151"/>
      <c r="H31" s="161"/>
      <c r="I31" s="233"/>
      <c r="J31" s="228"/>
      <c r="K31" s="228"/>
      <c r="L31" s="349"/>
      <c r="M31" s="20" t="s">
        <v>258</v>
      </c>
      <c r="N31" s="233"/>
      <c r="O31" s="228"/>
      <c r="P31" s="228"/>
      <c r="Q31" s="230"/>
      <c r="R31" s="129"/>
      <c r="S31" s="130"/>
      <c r="T31" s="161"/>
      <c r="U31" s="161"/>
      <c r="V31" s="350"/>
    </row>
    <row r="32" spans="1:22" ht="42.75">
      <c r="A32" s="348"/>
      <c r="B32" s="348"/>
      <c r="C32" s="265"/>
      <c r="D32" s="161" t="s">
        <v>253</v>
      </c>
      <c r="E32" s="233"/>
      <c r="F32" s="161"/>
      <c r="G32" s="151"/>
      <c r="H32" s="161"/>
      <c r="I32" s="233"/>
      <c r="J32" s="228"/>
      <c r="K32" s="228"/>
      <c r="L32" s="349"/>
      <c r="M32" s="20" t="s">
        <v>259</v>
      </c>
      <c r="N32" s="233"/>
      <c r="O32" s="228"/>
      <c r="P32" s="228"/>
      <c r="Q32" s="230"/>
      <c r="R32" s="129"/>
      <c r="S32" s="130"/>
      <c r="T32" s="161"/>
      <c r="U32" s="161"/>
      <c r="V32" s="350"/>
    </row>
    <row r="33" spans="1:22" ht="42.75">
      <c r="A33" s="348"/>
      <c r="B33" s="348"/>
      <c r="C33" s="266"/>
      <c r="D33" s="161"/>
      <c r="E33" s="233"/>
      <c r="F33" s="161"/>
      <c r="G33" s="151"/>
      <c r="H33" s="161"/>
      <c r="I33" s="233"/>
      <c r="J33" s="228"/>
      <c r="K33" s="228"/>
      <c r="L33" s="349"/>
      <c r="M33" s="20" t="s">
        <v>260</v>
      </c>
      <c r="N33" s="233"/>
      <c r="O33" s="228"/>
      <c r="P33" s="228"/>
      <c r="Q33" s="230"/>
      <c r="R33" s="129"/>
      <c r="S33" s="130"/>
      <c r="T33" s="161"/>
      <c r="U33" s="161"/>
      <c r="V33" s="350"/>
    </row>
  </sheetData>
  <sheetProtection/>
  <mergeCells count="179">
    <mergeCell ref="G21:G25"/>
    <mergeCell ref="S22:S23"/>
    <mergeCell ref="Y24:Y25"/>
    <mergeCell ref="O21:O25"/>
    <mergeCell ref="P21:P25"/>
    <mergeCell ref="Q21:Q25"/>
    <mergeCell ref="U21:U25"/>
    <mergeCell ref="R22:R23"/>
    <mergeCell ref="K21:K25"/>
    <mergeCell ref="D19:D20"/>
    <mergeCell ref="H19:H20"/>
    <mergeCell ref="M19:M20"/>
    <mergeCell ref="A10:B20"/>
    <mergeCell ref="C21:C25"/>
    <mergeCell ref="D21:D25"/>
    <mergeCell ref="E21:E25"/>
    <mergeCell ref="F21:F25"/>
    <mergeCell ref="M15:M16"/>
    <mergeCell ref="A21:B25"/>
    <mergeCell ref="F17:F20"/>
    <mergeCell ref="G17:G20"/>
    <mergeCell ref="N10:N16"/>
    <mergeCell ref="O10:O16"/>
    <mergeCell ref="Y18:Y19"/>
    <mergeCell ref="W14:W16"/>
    <mergeCell ref="M17:M18"/>
    <mergeCell ref="Q17:Q20"/>
    <mergeCell ref="M10:M11"/>
    <mergeCell ref="I17:I20"/>
    <mergeCell ref="Y10:Y13"/>
    <mergeCell ref="H11:H12"/>
    <mergeCell ref="M12:M14"/>
    <mergeCell ref="H13:H14"/>
    <mergeCell ref="Y14:Y16"/>
    <mergeCell ref="H15:H16"/>
    <mergeCell ref="V10:V13"/>
    <mergeCell ref="I10:I16"/>
    <mergeCell ref="W10:W13"/>
    <mergeCell ref="V14:V16"/>
    <mergeCell ref="C10:C20"/>
    <mergeCell ref="G10:G16"/>
    <mergeCell ref="L10:L16"/>
    <mergeCell ref="O17:O20"/>
    <mergeCell ref="P17:P20"/>
    <mergeCell ref="R18:R19"/>
    <mergeCell ref="Q10:Q16"/>
    <mergeCell ref="N17:N20"/>
    <mergeCell ref="D17:D18"/>
    <mergeCell ref="E17:E20"/>
    <mergeCell ref="J21:J25"/>
    <mergeCell ref="S18:S19"/>
    <mergeCell ref="T18:T19"/>
    <mergeCell ref="U18:U19"/>
    <mergeCell ref="S14:S16"/>
    <mergeCell ref="N21:N25"/>
    <mergeCell ref="L17:L20"/>
    <mergeCell ref="J17:J20"/>
    <mergeCell ref="V18:V19"/>
    <mergeCell ref="T10:T13"/>
    <mergeCell ref="U10:U13"/>
    <mergeCell ref="J10:J16"/>
    <mergeCell ref="Y22:Y23"/>
    <mergeCell ref="X17:X20"/>
    <mergeCell ref="X10:X16"/>
    <mergeCell ref="X21:X25"/>
    <mergeCell ref="W17:W20"/>
    <mergeCell ref="K17:K20"/>
    <mergeCell ref="H24:H25"/>
    <mergeCell ref="R24:R25"/>
    <mergeCell ref="S24:S25"/>
    <mergeCell ref="T24:T25"/>
    <mergeCell ref="V24:V25"/>
    <mergeCell ref="V22:V23"/>
    <mergeCell ref="T22:T23"/>
    <mergeCell ref="H21:H23"/>
    <mergeCell ref="I21:I25"/>
    <mergeCell ref="L21:L25"/>
    <mergeCell ref="F7:F9"/>
    <mergeCell ref="G7:G9"/>
    <mergeCell ref="K10:K16"/>
    <mergeCell ref="S7:S8"/>
    <mergeCell ref="O7:O9"/>
    <mergeCell ref="T7:T8"/>
    <mergeCell ref="R10:R13"/>
    <mergeCell ref="S10:S11"/>
    <mergeCell ref="T14:T16"/>
    <mergeCell ref="P10:P16"/>
    <mergeCell ref="V5:X5"/>
    <mergeCell ref="D6:E6"/>
    <mergeCell ref="J6:K6"/>
    <mergeCell ref="O6:P6"/>
    <mergeCell ref="A7:B9"/>
    <mergeCell ref="E10:E16"/>
    <mergeCell ref="F10:F16"/>
    <mergeCell ref="C7:C9"/>
    <mergeCell ref="U14:U16"/>
    <mergeCell ref="E7:E9"/>
    <mergeCell ref="A5:B6"/>
    <mergeCell ref="C5:G5"/>
    <mergeCell ref="H5:K5"/>
    <mergeCell ref="L5:L6"/>
    <mergeCell ref="M5:P5"/>
    <mergeCell ref="Q5:U5"/>
    <mergeCell ref="A1:B3"/>
    <mergeCell ref="C1:X1"/>
    <mergeCell ref="C2:X2"/>
    <mergeCell ref="C3:D3"/>
    <mergeCell ref="E3:M3"/>
    <mergeCell ref="N3:Q3"/>
    <mergeCell ref="R3:T3"/>
    <mergeCell ref="U3:V3"/>
    <mergeCell ref="W3:X3"/>
    <mergeCell ref="V7:V8"/>
    <mergeCell ref="X7:X8"/>
    <mergeCell ref="Y1:Y2"/>
    <mergeCell ref="D8:D9"/>
    <mergeCell ref="H8:H9"/>
    <mergeCell ref="P7:P9"/>
    <mergeCell ref="Q7:Q9"/>
    <mergeCell ref="R7:R8"/>
    <mergeCell ref="W7:W9"/>
    <mergeCell ref="A4:X4"/>
    <mergeCell ref="P26:P29"/>
    <mergeCell ref="U26:U27"/>
    <mergeCell ref="J26:J29"/>
    <mergeCell ref="U7:U8"/>
    <mergeCell ref="I7:I9"/>
    <mergeCell ref="J7:J9"/>
    <mergeCell ref="K7:K9"/>
    <mergeCell ref="L7:L9"/>
    <mergeCell ref="N7:N9"/>
    <mergeCell ref="R14:R16"/>
    <mergeCell ref="N26:N29"/>
    <mergeCell ref="Y26:Y29"/>
    <mergeCell ref="W21:W25"/>
    <mergeCell ref="V26:V27"/>
    <mergeCell ref="D28:D29"/>
    <mergeCell ref="R28:R29"/>
    <mergeCell ref="S28:S29"/>
    <mergeCell ref="T28:T29"/>
    <mergeCell ref="U28:U29"/>
    <mergeCell ref="V28:V29"/>
    <mergeCell ref="F26:F29"/>
    <mergeCell ref="G26:G29"/>
    <mergeCell ref="I26:I29"/>
    <mergeCell ref="K26:K29"/>
    <mergeCell ref="L26:L29"/>
    <mergeCell ref="M26:M29"/>
    <mergeCell ref="A26:B29"/>
    <mergeCell ref="W26:W29"/>
    <mergeCell ref="X26:X29"/>
    <mergeCell ref="Q26:Q29"/>
    <mergeCell ref="R26:R27"/>
    <mergeCell ref="S26:S27"/>
    <mergeCell ref="T26:T27"/>
    <mergeCell ref="O26:O29"/>
    <mergeCell ref="C26:C29"/>
    <mergeCell ref="E26:E29"/>
    <mergeCell ref="T30:T33"/>
    <mergeCell ref="U30:U33"/>
    <mergeCell ref="V30:V33"/>
    <mergeCell ref="Q30:Q33"/>
    <mergeCell ref="R30:R33"/>
    <mergeCell ref="S30:S33"/>
    <mergeCell ref="P30:P33"/>
    <mergeCell ref="K30:K33"/>
    <mergeCell ref="L30:L33"/>
    <mergeCell ref="N30:N33"/>
    <mergeCell ref="H30:H33"/>
    <mergeCell ref="G30:G33"/>
    <mergeCell ref="I30:I33"/>
    <mergeCell ref="C30:C33"/>
    <mergeCell ref="A30:B33"/>
    <mergeCell ref="J30:J33"/>
    <mergeCell ref="O30:O33"/>
    <mergeCell ref="D30:D31"/>
    <mergeCell ref="D32:D33"/>
    <mergeCell ref="F30:F33"/>
    <mergeCell ref="E30:E33"/>
  </mergeCells>
  <dataValidations count="3">
    <dataValidation type="list" operator="equal" allowBlank="1" showErrorMessage="1" sqref="M16 R16 T16 W16">
      <formula1>"BAJO,MODERADO,ALTO,EXTREMO"</formula1>
    </dataValidation>
    <dataValidation type="list" operator="equal" allowBlank="1" showErrorMessage="1" sqref="L16">
      <formula1>"Confidencialidad de la Información,Credibilidad o Imagen,Legal,Operativo"</formula1>
    </dataValidation>
    <dataValidation type="list" operator="equal" allowBlank="1" showErrorMessage="1" sqref="I10:I15 I16:K16">
      <formula1>"1,2,3,4,5,"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LUZROD</dc:creator>
  <cp:keywords/>
  <dc:description/>
  <cp:lastModifiedBy>CONTRO INTERNO</cp:lastModifiedBy>
  <cp:lastPrinted>2017-12-28T17:56:55Z</cp:lastPrinted>
  <dcterms:created xsi:type="dcterms:W3CDTF">2016-12-29T22:11:32Z</dcterms:created>
  <dcterms:modified xsi:type="dcterms:W3CDTF">2018-01-16T23:02:58Z</dcterms:modified>
  <cp:category/>
  <cp:version/>
  <cp:contentType/>
  <cp:contentStatus/>
</cp:coreProperties>
</file>